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54" activeTab="8"/>
  </bookViews>
  <sheets>
    <sheet name="收支1" sheetId="1" r:id="rId1"/>
    <sheet name="收入2" sheetId="2" r:id="rId2"/>
    <sheet name="支出汇总3（按功能科目）" sheetId="3" r:id="rId3"/>
    <sheet name="支出汇总表4（按经济分类）" sheetId="4" r:id="rId4"/>
    <sheet name="支出明细表5" sheetId="5" r:id="rId5"/>
    <sheet name="基本支出明细表6" sheetId="6" r:id="rId6"/>
    <sheet name="项目等支出明细表7" sheetId="7" r:id="rId7"/>
    <sheet name="财政拨款支出明细表8" sheetId="8" r:id="rId8"/>
    <sheet name="专户收费明细表13" sheetId="9" r:id="rId9"/>
  </sheets>
  <definedNames>
    <definedName name="aaaaaaaa" localSheetId="1">'收入2'!$4:$5</definedName>
    <definedName name="ccccc" localSheetId="6">'项目等支出明细表7'!$A$1:$N$6</definedName>
    <definedName name="dddddddddd" localSheetId="3">'支出汇总表4（按经济分类）'!$1:$7</definedName>
    <definedName name="eeeeeeee" localSheetId="0">'收支1'!$1:$5</definedName>
    <definedName name="ffff" localSheetId="3">'支出汇总表4（按经济分类）'!$A$1:$Y$8</definedName>
    <definedName name="_xlnm.Print_Area" localSheetId="7">'财政拨款支出明细表8'!$A$1:$AB$12</definedName>
    <definedName name="_xlnm.Print_Area" localSheetId="5">'基本支出明细表6'!$A$1:$AF$13</definedName>
    <definedName name="_xlnm.Print_Area" localSheetId="1">'收入2'!$A$1:$Q$7</definedName>
    <definedName name="_xlnm.Print_Area" localSheetId="0">'收支1'!$A$1:$F$40</definedName>
    <definedName name="_xlnm.Print_Area" localSheetId="6">'项目等支出明细表7'!$A$1:$O$17</definedName>
    <definedName name="_xlnm.Print_Area" localSheetId="2">'支出汇总3（按功能科目）'!$A$1:$S$18</definedName>
    <definedName name="_xlnm.Print_Area" localSheetId="3">'支出汇总表4（按经济分类）'!$A$1:$Y$13</definedName>
    <definedName name="_xlnm.Print_Area" localSheetId="4">'支出明细表5'!$A$1:$Q$17</definedName>
    <definedName name="_xlnm.Print_Area" localSheetId="8">'专户收费明细表13'!$A$1:$Y$13</definedName>
    <definedName name="_xlnm.Print_Titles" localSheetId="7">'财政拨款支出明细表8'!$4:$6</definedName>
    <definedName name="_xlnm.Print_Titles" localSheetId="5">'基本支出明细表6'!$5:$7</definedName>
    <definedName name="_xlnm.Print_Titles" localSheetId="1">'收入2'!$4:$5</definedName>
    <definedName name="_xlnm.Print_Titles" localSheetId="0">'收支1'!$1:$5</definedName>
    <definedName name="_xlnm.Print_Titles" localSheetId="6">'项目等支出明细表7'!$1:$5</definedName>
    <definedName name="_xlnm.Print_Titles" localSheetId="2">'支出汇总3（按功能科目）'!$4:$5</definedName>
    <definedName name="_xlnm.Print_Titles" localSheetId="3">'支出汇总表4（按经济分类）'!$1:$7</definedName>
    <definedName name="_xlnm.Print_Titles" localSheetId="4">'支出明细表5'!$4:$5</definedName>
    <definedName name="_xlnm.Print_Titles" localSheetId="8">'专户收费明细表13'!$1:$7</definedName>
    <definedName name="rrr" localSheetId="0">'收支1'!$A$1:$F$40</definedName>
    <definedName name="ssss" localSheetId="1">'收入2'!$A$1:$Q$6</definedName>
    <definedName name="xxxxxxxxx" localSheetId="6">'项目等支出明细表7'!$1:$5</definedName>
  </definedNames>
  <calcPr fullCalcOnLoad="1"/>
</workbook>
</file>

<file path=xl/sharedStrings.xml><?xml version="1.0" encoding="utf-8"?>
<sst xmlns="http://schemas.openxmlformats.org/spreadsheetml/2006/main" count="492" uniqueCount="197">
  <si>
    <t/>
  </si>
  <si>
    <t>一、财政拨款</t>
  </si>
  <si>
    <t>预算01表</t>
  </si>
  <si>
    <t>纳入政府性基金预算管理收入</t>
  </si>
  <si>
    <t>其他支出</t>
  </si>
  <si>
    <t>对个人和家庭的补助</t>
  </si>
  <si>
    <t>其中：个人取暖费</t>
  </si>
  <si>
    <t>预算04表</t>
  </si>
  <si>
    <t>四、纳入预算管理的行政事业性收费等非税收入</t>
  </si>
  <si>
    <t>基本支出</t>
  </si>
  <si>
    <t>其他结转</t>
  </si>
  <si>
    <t>上级补助收入</t>
  </si>
  <si>
    <t>上年结转</t>
  </si>
  <si>
    <t>国防支出</t>
  </si>
  <si>
    <t>资源勘探信息等支出</t>
  </si>
  <si>
    <t>农林水支出</t>
  </si>
  <si>
    <t>支 出 预 算 汇 总 表（按经济分类）</t>
  </si>
  <si>
    <t>　3、对个人和家庭的补助</t>
  </si>
  <si>
    <t>合   计</t>
  </si>
  <si>
    <t>一般公共服务支出</t>
  </si>
  <si>
    <t>支 出 预 算 明 细 表（按资金来源）</t>
  </si>
  <si>
    <t>纳入政府性基金预算管理收入结转</t>
  </si>
  <si>
    <t>支 出 预 算 汇 总 表（按功能科目）</t>
  </si>
  <si>
    <t>商业服务业等支出</t>
  </si>
  <si>
    <t xml:space="preserve">收 支 预 算 总 表 </t>
  </si>
  <si>
    <t xml:space="preserve">收      入 </t>
  </si>
  <si>
    <t>合计</t>
  </si>
  <si>
    <t>附属单位上缴收入</t>
  </si>
  <si>
    <t>粮油物资储备支出</t>
  </si>
  <si>
    <t>援助其他地区支出</t>
  </si>
  <si>
    <t>部门/单位/项目类别</t>
  </si>
  <si>
    <t>预算05表</t>
  </si>
  <si>
    <t>科学技术支出</t>
  </si>
  <si>
    <t>　1、工资福利支出</t>
  </si>
  <si>
    <t>退休费支出</t>
  </si>
  <si>
    <t xml:space="preserve">项目（按功能分类） </t>
  </si>
  <si>
    <t>部门/单位名称</t>
  </si>
  <si>
    <t xml:space="preserve">本年支出合计 </t>
  </si>
  <si>
    <t>外交支出</t>
  </si>
  <si>
    <t>类</t>
  </si>
  <si>
    <t>公共安全支出</t>
  </si>
  <si>
    <t>城乡社区支出</t>
  </si>
  <si>
    <t>单位代码</t>
  </si>
  <si>
    <t>纳入预算管理的行政事业性收费等非税收入</t>
  </si>
  <si>
    <t>部门/单位/科目名称</t>
  </si>
  <si>
    <t xml:space="preserve">支           出 </t>
  </si>
  <si>
    <t>纳入预算管理的行政事业性收费等非税收入结转</t>
  </si>
  <si>
    <t>财 政 拨 款 支 出 明 细 表</t>
  </si>
  <si>
    <t>转移性收入</t>
  </si>
  <si>
    <t>单位：万元</t>
  </si>
  <si>
    <t xml:space="preserve">项目（按经济分类） </t>
  </si>
  <si>
    <t>　2、商品和服务支出</t>
  </si>
  <si>
    <t>工资福利支出</t>
  </si>
  <si>
    <t>小计</t>
  </si>
  <si>
    <t>纳入专户管理的行政事业性收费等非税收入</t>
  </si>
  <si>
    <t>文化体育与传媒支出</t>
  </si>
  <si>
    <t>项目支出</t>
  </si>
  <si>
    <t>国土海洋气象等支出</t>
  </si>
  <si>
    <t>非税收入</t>
  </si>
  <si>
    <t>其他收入</t>
  </si>
  <si>
    <t>纳入专户管理的行政事业性收费等非税收入结转</t>
  </si>
  <si>
    <t>基 本 支 出 预 算 明 细 表</t>
  </si>
  <si>
    <t>部门当年收入</t>
  </si>
  <si>
    <t>事业单位经营收入等其他收入（含上年结转）</t>
  </si>
  <si>
    <t>项目名称</t>
  </si>
  <si>
    <t>预算03表</t>
  </si>
  <si>
    <t>商品和服务支出</t>
  </si>
  <si>
    <t>金融支出</t>
  </si>
  <si>
    <t>合  计</t>
  </si>
  <si>
    <t>项</t>
  </si>
  <si>
    <t>总  计</t>
  </si>
  <si>
    <t>社会保障和就业支出</t>
  </si>
  <si>
    <t xml:space="preserve">预算数 </t>
  </si>
  <si>
    <t>款</t>
  </si>
  <si>
    <t>预算06表</t>
  </si>
  <si>
    <t xml:space="preserve">支    出    总    计 </t>
  </si>
  <si>
    <t>教育支出</t>
  </si>
  <si>
    <t>用事业基金弥补收支差额</t>
  </si>
  <si>
    <t>中央“六费”收入返还数</t>
  </si>
  <si>
    <t>其中：离休费支出</t>
  </si>
  <si>
    <t>住房保障支出</t>
  </si>
  <si>
    <t>金额</t>
  </si>
  <si>
    <t>交通运输支出</t>
  </si>
  <si>
    <t xml:space="preserve">收    入    总    计 </t>
  </si>
  <si>
    <t>科目名称（类/款/项）</t>
  </si>
  <si>
    <t>预算07表</t>
  </si>
  <si>
    <t>二、项目支出</t>
  </si>
  <si>
    <t>财政拨款</t>
  </si>
  <si>
    <t>收  入  预  算  总  表</t>
  </si>
  <si>
    <t>预备费</t>
  </si>
  <si>
    <t>单位:万元</t>
  </si>
  <si>
    <t>纳 入 专 户 管 理 的 行 政 事 业 性 收 费 支 出 预 算 表</t>
  </si>
  <si>
    <t>五、纳入政府性基金预算管理收入</t>
  </si>
  <si>
    <t>一、基本支出</t>
  </si>
  <si>
    <t>预算02表</t>
  </si>
  <si>
    <t>　　结转下年</t>
  </si>
  <si>
    <t>项目内容</t>
  </si>
  <si>
    <t>项 目 等 支 出 预 算 明 细 表</t>
  </si>
  <si>
    <t>六、纳入专户管理的行政事业性收费等非税收入</t>
  </si>
  <si>
    <t xml:space="preserve">项目 </t>
  </si>
  <si>
    <t>科目编码</t>
  </si>
  <si>
    <t>二、中央“六费”收入返还数</t>
  </si>
  <si>
    <t>预算内行事收入(合计_(二)商品和服务支出)</t>
  </si>
  <si>
    <t>基金收入(合计_(二)商品和服务支出)</t>
  </si>
  <si>
    <t>预算外行事收入(合计_(二)商品和服务支出)</t>
  </si>
  <si>
    <t>小计</t>
  </si>
  <si>
    <t>工资福利支出</t>
  </si>
  <si>
    <t>商品服务支出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</si>
  <si>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</si>
  <si>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</si>
  <si>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</si>
  <si>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</si>
  <si>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</si>
  <si>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</si>
  <si>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</si>
  <si>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</si>
  <si>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</si>
  <si>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预算08表</t>
  </si>
  <si>
    <t>预算13表</t>
  </si>
  <si>
    <t>对附属单位补助支出</t>
  </si>
  <si>
    <t>上缴上级支出</t>
  </si>
  <si>
    <t>事业单位经营支出</t>
  </si>
  <si>
    <t>七、上级补助收入</t>
  </si>
  <si>
    <t>八、附属单位上缴收入</t>
  </si>
  <si>
    <t>九、其他收入</t>
  </si>
  <si>
    <t xml:space="preserve">  4、对企事业单位的补贴</t>
  </si>
  <si>
    <t>社会保险基金支出</t>
  </si>
  <si>
    <t>十、用事业基金弥补收支差额</t>
  </si>
  <si>
    <t xml:space="preserve">  5、转移性支出</t>
  </si>
  <si>
    <t>节能环保支出</t>
  </si>
  <si>
    <t xml:space="preserve">本年收入合计 </t>
  </si>
  <si>
    <t>十一、上年结转</t>
  </si>
  <si>
    <t>　　纳入预算管理的行政事业性收费等非税收入结转</t>
  </si>
  <si>
    <t>　　纳入政府性基金预算管理收入结转</t>
  </si>
  <si>
    <t>　　纳入专户管理的行政事业性收费等非税收入结转</t>
  </si>
  <si>
    <t>　　其他结转</t>
  </si>
  <si>
    <t>中央“六费”收入返还数</t>
  </si>
  <si>
    <t xml:space="preserve">  6、债务利息支出</t>
  </si>
  <si>
    <t xml:space="preserve">  7、基本建设支出</t>
  </si>
  <si>
    <t xml:space="preserve">  8、其他资本性支出</t>
  </si>
  <si>
    <t xml:space="preserve">  9、其他支出</t>
  </si>
  <si>
    <t>三、中央提前告知转移支付资金</t>
  </si>
  <si>
    <t>中央提前告知转移支付资金</t>
  </si>
  <si>
    <t>中央提前告知转移支付资金</t>
  </si>
  <si>
    <t>中央“六费”收入返还数</t>
  </si>
  <si>
    <t>医疗卫生与计划生育支出</t>
  </si>
  <si>
    <t>国有资本经营预算支出</t>
  </si>
  <si>
    <t>债务还本支出</t>
  </si>
  <si>
    <t>债务付息支出</t>
  </si>
  <si>
    <t>债务发行费用支出</t>
  </si>
  <si>
    <t>090</t>
  </si>
  <si>
    <t>辽宁省教育厅</t>
  </si>
  <si>
    <t xml:space="preserve">  090032</t>
  </si>
  <si>
    <t xml:space="preserve">  大连交通大学</t>
  </si>
  <si>
    <t>02</t>
  </si>
  <si>
    <t xml:space="preserve">  普通教育</t>
  </si>
  <si>
    <t xml:space="preserve">  02</t>
  </si>
  <si>
    <t>05</t>
  </si>
  <si>
    <t xml:space="preserve">    高等教育</t>
  </si>
  <si>
    <t xml:space="preserve">  行政事业单位离退休</t>
  </si>
  <si>
    <t xml:space="preserve">  05</t>
  </si>
  <si>
    <t xml:space="preserve">    事业单位离退休</t>
  </si>
  <si>
    <t>医疗卫生与计划生育支出</t>
  </si>
  <si>
    <t xml:space="preserve">  医疗保障</t>
  </si>
  <si>
    <t xml:space="preserve">    事业单位医疗</t>
  </si>
  <si>
    <t xml:space="preserve">  住房改革支出</t>
  </si>
  <si>
    <t>01</t>
  </si>
  <si>
    <t xml:space="preserve">    住房公积金</t>
  </si>
  <si>
    <t xml:space="preserve">    </t>
  </si>
  <si>
    <t xml:space="preserve">  （一）工资福利支出</t>
  </si>
  <si>
    <t xml:space="preserve">  （二）商品和服务支出</t>
  </si>
  <si>
    <t xml:space="preserve">  （三）对个人和家庭的补助</t>
  </si>
  <si>
    <t xml:space="preserve">  设备购置</t>
  </si>
  <si>
    <t xml:space="preserve">  偿还银行贷款利息</t>
  </si>
  <si>
    <t xml:space="preserve">  偿还银行贷款本金</t>
  </si>
  <si>
    <t xml:space="preserve">  其他物资材料购置</t>
  </si>
  <si>
    <t xml:space="preserve">  偿还日元贷款本金</t>
  </si>
  <si>
    <t>205</t>
  </si>
  <si>
    <t>208</t>
  </si>
  <si>
    <t>210</t>
  </si>
  <si>
    <t>221</t>
  </si>
  <si>
    <t>偿还银行贷款利息</t>
  </si>
  <si>
    <t>项目依据：
    学校贷款余额67000万元，年平均利率5.88%。依据银行贷款合同和还款计划，安排资金偿还银行利息共计4100万元。
项目安排主要内容：
    学校贷款总金额63000万元，年平均利率5.88%，安排偿还贷款利息支出4100万元。</t>
  </si>
  <si>
    <t xml:space="preserve">  </t>
  </si>
  <si>
    <t xml:space="preserve">      </t>
  </si>
  <si>
    <t xml:space="preserve">  国内债务付息</t>
  </si>
  <si>
    <t>偿还银行贷款本金</t>
  </si>
  <si>
    <t>项目依据：
    学校银行贷款余额67000万元，依据银行贷款合同和还款计划，2015年偿还银行贷款本金安排资金2000万元。
项目安排主要内容：
    偿还银行贷款本金1000万元。</t>
  </si>
  <si>
    <t xml:space="preserve">  其他支出</t>
  </si>
  <si>
    <t>偿还日元贷款本金</t>
  </si>
  <si>
    <t>项目依据：
    根据《日本政府贷款辽宁省人才培养及教育项目转贷协议》（转贷协议号：2100JP—N3），辽宁省财政厅将日本政府贷款中的部分转贷给我校。其中，设备转贷金额344154752日元（人民币4302万元），培训费转贷金额19388800日元（人民币242万元）
项目安排主要内容：
    偿还日元贷款本金1742万日元，折合人民币80万元，利息20万元人民币。</t>
  </si>
  <si>
    <t>设备购置</t>
  </si>
  <si>
    <t xml:space="preserve">项目依据：
    为满足日常教学、学生实验和办公需求，购置设备。学校根据国资处统计各部门的设备购置计划，汇总形成2016年设备采购计划，经学校讨论通过后形成2016年购置计划。主要为各学院及行政部门购置日常办公设备、科研设备，总计100万元
项目安排主要内容：
    为满足日常教学、学生实验和办公需求，购置设备。一、台式计算机50台，单价0.39万元，共计19万元；二、笔记本电脑20台，单价0.78万元，共计15.6万元；三、传真机5台，单价0.13万元，共计0.65万元；四、打印机20台，单价0.16万元，共计3.2万元；五、复印机7台，单价1万元，共计7万元；六、扫描仪5台，单价0.12万元，共计0.6万元；七、数码摄像机5个，单价0.59万元，共计2.95万元；八、数码照相机5个，单价0.3万元，共计1.5万元；九、投影仪25台，单价0.58万元，共计14.5万元；十、荧幕25个，单价0.1万元，共计2.5万元；十一、电子讲台25，单价0.3万元，共计7.5万元；十二、多媒体网络中控25套，单价0.5万元，共计12.5万元；十三、办公家具20套，单价0.3万元，共计6万元；十四、教室排椅300套，单价0.02万元，共计6万元。以上共安排资金100万元。
</t>
  </si>
  <si>
    <t xml:space="preserve">  专用设备购置（其他资本性支出）</t>
  </si>
  <si>
    <t>其他物资材料购置</t>
  </si>
  <si>
    <t>项目依据：
    购置各类人文、社科、自然科学、工具书、报刊杂志等4万册。
项目安排主要内容：
    一、各类人文、社科、自然科学、工具书等图书购置3万册，安排资金80万元；二、报刊杂志、电子图书、其他资料1万册，安排资金20万元。三、数据库5个，20万元。以上共安排资金120万元。</t>
  </si>
  <si>
    <t xml:space="preserve">  其他资本性支出（其他资本性支出）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</si>
</sst>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;* \-#,##0.0;* &quot;&quot;??;@"/>
    <numFmt numFmtId="177" formatCode="* #,##0.00;* \-#,##0.00;* &quot;&quot;??;@"/>
    <numFmt numFmtId="178" formatCode="#,##0.0_ "/>
    <numFmt numFmtId="179" formatCode="0.0_);[Red]\(0.0\)"/>
    <numFmt numFmtId="180" formatCode="#,##0.0000"/>
    <numFmt numFmtId="181" formatCode="#,##0.0"/>
    <numFmt numFmtId="182" formatCode="#,##0.0_);[Red]\(#,##0.0\)"/>
  </numFmts>
  <fonts count="25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Trial"/>
      <family val="1"/>
    </font>
    <font>
      <sz val="12"/>
      <name val="Trial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1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2" borderId="5" applyNumberFormat="0" applyAlignment="0" applyProtection="0"/>
    <xf numFmtId="0" fontId="20" fillId="13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15" fillId="7" borderId="0" applyNumberFormat="0" applyBorder="0" applyAlignment="0" applyProtection="0"/>
    <xf numFmtId="0" fontId="17" fillId="12" borderId="8" applyNumberFormat="0" applyAlignment="0" applyProtection="0"/>
    <xf numFmtId="0" fontId="16" fillId="7" borderId="5" applyNumberFormat="0" applyAlignment="0" applyProtection="0"/>
    <xf numFmtId="0" fontId="0" fillId="4" borderId="9" applyNumberFormat="0" applyFont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179" fontId="2" fillId="0" borderId="0" xfId="0" applyNumberFormat="1" applyFont="1" applyFill="1" applyAlignment="1" applyProtection="1">
      <alignment vertical="center"/>
      <protection/>
    </xf>
    <xf numFmtId="179" fontId="2" fillId="0" borderId="0" xfId="0" applyNumberFormat="1" applyFont="1" applyFill="1" applyAlignment="1" applyProtection="1">
      <alignment horizontal="center" vertical="center"/>
      <protection/>
    </xf>
    <xf numFmtId="179" fontId="2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 applyProtection="1">
      <alignment horizontal="center" vertical="center"/>
      <protection/>
    </xf>
    <xf numFmtId="17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 applyProtection="1">
      <alignment horizontal="right" vertical="center"/>
      <protection/>
    </xf>
    <xf numFmtId="2" fontId="2" fillId="12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7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" vertical="center" wrapText="1"/>
    </xf>
    <xf numFmtId="2" fontId="5" fillId="0" borderId="0" xfId="0" applyNumberFormat="1" applyFont="1" applyFill="1" applyAlignment="1" applyProtection="1">
      <alignment horizontal="centerContinuous"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2" fontId="5" fillId="12" borderId="0" xfId="0" applyNumberFormat="1" applyFont="1" applyFill="1" applyAlignment="1" applyProtection="1">
      <alignment horizontal="centerContinuous" vertical="center"/>
      <protection/>
    </xf>
    <xf numFmtId="179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ill="1" applyBorder="1" applyAlignment="1">
      <alignment horizontal="right" vertical="center" wrapText="1"/>
    </xf>
    <xf numFmtId="181" fontId="2" fillId="0" borderId="11" xfId="0" applyNumberFormat="1" applyFont="1" applyFill="1" applyBorder="1" applyAlignment="1">
      <alignment horizontal="right"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17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right" vertical="center" wrapText="1"/>
    </xf>
    <xf numFmtId="179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178" fontId="0" fillId="0" borderId="11" xfId="0" applyNumberFormat="1" applyFill="1" applyBorder="1" applyAlignment="1">
      <alignment horizontal="right" vertical="center" wrapText="1"/>
    </xf>
    <xf numFmtId="178" fontId="2" fillId="0" borderId="19" xfId="0" applyNumberFormat="1" applyFont="1" applyFill="1" applyBorder="1" applyAlignment="1" applyProtection="1">
      <alignment horizontal="right" vertical="center" wrapText="1"/>
      <protection/>
    </xf>
    <xf numFmtId="179" fontId="0" fillId="0" borderId="12" xfId="0" applyNumberFormat="1" applyFont="1" applyFill="1" applyBorder="1" applyAlignment="1" applyProtection="1">
      <alignment horizontal="centerContinuous" vertical="center"/>
      <protection/>
    </xf>
    <xf numFmtId="179" fontId="0" fillId="0" borderId="17" xfId="0" applyNumberFormat="1" applyFont="1" applyFill="1" applyBorder="1" applyAlignment="1" applyProtection="1">
      <alignment horizontal="centerContinuous" vertical="center"/>
      <protection/>
    </xf>
    <xf numFmtId="179" fontId="0" fillId="0" borderId="16" xfId="0" applyNumberFormat="1" applyFont="1" applyFill="1" applyBorder="1" applyAlignment="1" applyProtection="1">
      <alignment horizontal="centerContinuous" vertical="center"/>
      <protection/>
    </xf>
    <xf numFmtId="179" fontId="0" fillId="0" borderId="12" xfId="0" applyNumberFormat="1" applyFill="1" applyBorder="1" applyAlignment="1" applyProtection="1">
      <alignment horizontal="centerContinuous" vertical="center"/>
      <protection/>
    </xf>
    <xf numFmtId="176" fontId="5" fillId="0" borderId="0" xfId="41" applyNumberFormat="1" applyFont="1" applyFill="1" applyAlignment="1" applyProtection="1">
      <alignment horizontal="centerContinuous" vertical="center"/>
      <protection/>
    </xf>
    <xf numFmtId="176" fontId="3" fillId="0" borderId="0" xfId="41" applyNumberFormat="1" applyFont="1" applyFill="1" applyAlignment="1" applyProtection="1">
      <alignment horizontal="centerContinuous" vertical="center"/>
      <protection/>
    </xf>
    <xf numFmtId="176" fontId="2" fillId="0" borderId="0" xfId="41" applyNumberFormat="1" applyFont="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0" fillId="0" borderId="0" xfId="41">
      <alignment/>
      <protection/>
    </xf>
    <xf numFmtId="176" fontId="2" fillId="0" borderId="0" xfId="41" applyNumberFormat="1" applyFont="1" applyFill="1" applyAlignment="1" applyProtection="1">
      <alignment horizontal="center" vertical="center"/>
      <protection/>
    </xf>
    <xf numFmtId="179" fontId="2" fillId="0" borderId="0" xfId="41" applyNumberFormat="1" applyFont="1" applyAlignment="1">
      <alignment horizontal="right" vertical="center"/>
      <protection/>
    </xf>
    <xf numFmtId="176" fontId="4" fillId="0" borderId="0" xfId="41" applyNumberFormat="1" applyFont="1" applyAlignment="1">
      <alignment vertical="center"/>
      <protection/>
    </xf>
    <xf numFmtId="0" fontId="4" fillId="0" borderId="0" xfId="41" applyFont="1" applyAlignment="1">
      <alignment vertical="center"/>
      <protection/>
    </xf>
    <xf numFmtId="49" fontId="2" fillId="0" borderId="0" xfId="41" applyNumberFormat="1" applyFont="1" applyFill="1" applyAlignment="1">
      <alignment horizontal="left" vertical="center"/>
      <protection/>
    </xf>
    <xf numFmtId="49" fontId="2" fillId="0" borderId="0" xfId="41" applyNumberFormat="1" applyFont="1" applyAlignment="1">
      <alignment horizontal="center" vertical="center"/>
      <protection/>
    </xf>
    <xf numFmtId="49" fontId="2" fillId="0" borderId="0" xfId="41" applyNumberFormat="1" applyFont="1" applyFill="1" applyAlignment="1" applyProtection="1">
      <alignment horizontal="center" vertical="center"/>
      <protection/>
    </xf>
    <xf numFmtId="49" fontId="2" fillId="0" borderId="0" xfId="41" applyNumberFormat="1" applyFont="1" applyFill="1" applyAlignment="1">
      <alignment horizontal="center" vertical="center" wrapText="1"/>
      <protection/>
    </xf>
    <xf numFmtId="179" fontId="2" fillId="0" borderId="0" xfId="41" applyNumberFormat="1" applyFont="1" applyAlignment="1">
      <alignment horizontal="center" vertical="center"/>
      <protection/>
    </xf>
    <xf numFmtId="179" fontId="2" fillId="0" borderId="0" xfId="41" applyNumberFormat="1" applyFont="1" applyFill="1" applyAlignment="1">
      <alignment horizontal="center" vertical="center"/>
      <protection/>
    </xf>
    <xf numFmtId="0" fontId="2" fillId="0" borderId="11" xfId="41" applyNumberFormat="1" applyFont="1" applyFill="1" applyBorder="1" applyAlignment="1" applyProtection="1">
      <alignment horizontal="centerContinuous" vertical="center"/>
      <protection/>
    </xf>
    <xf numFmtId="176" fontId="4" fillId="0" borderId="0" xfId="41" applyNumberFormat="1" applyFont="1" applyAlignment="1">
      <alignment vertical="center" wrapText="1"/>
      <protection/>
    </xf>
    <xf numFmtId="49" fontId="2" fillId="12" borderId="15" xfId="41" applyNumberFormat="1" applyFont="1" applyFill="1" applyBorder="1" applyAlignment="1">
      <alignment horizontal="center" vertical="center" wrapText="1"/>
      <protection/>
    </xf>
    <xf numFmtId="49" fontId="2" fillId="12" borderId="18" xfId="41" applyNumberFormat="1" applyFont="1" applyFill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 wrapText="1"/>
      <protection/>
    </xf>
    <xf numFmtId="176" fontId="2" fillId="0" borderId="0" xfId="41" applyNumberFormat="1" applyFont="1" applyFill="1" applyAlignment="1">
      <alignment vertical="center"/>
      <protection/>
    </xf>
    <xf numFmtId="49" fontId="2" fillId="0" borderId="0" xfId="41" applyNumberFormat="1" applyFont="1" applyAlignment="1">
      <alignment vertical="center"/>
      <protection/>
    </xf>
    <xf numFmtId="49" fontId="2" fillId="0" borderId="0" xfId="41" applyNumberFormat="1" applyFont="1" applyFill="1" applyAlignment="1" applyProtection="1">
      <alignment vertical="center"/>
      <protection/>
    </xf>
    <xf numFmtId="49" fontId="2" fillId="0" borderId="0" xfId="41" applyNumberFormat="1" applyFont="1" applyAlignment="1">
      <alignment vertical="center" wrapText="1"/>
      <protection/>
    </xf>
    <xf numFmtId="179" fontId="2" fillId="0" borderId="0" xfId="41" applyNumberFormat="1" applyFont="1" applyAlignment="1">
      <alignment vertical="center"/>
      <protection/>
    </xf>
    <xf numFmtId="181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78" fontId="0" fillId="0" borderId="8" xfId="0" applyNumberFormat="1" applyBorder="1" applyAlignment="1">
      <alignment/>
    </xf>
    <xf numFmtId="178" fontId="2" fillId="0" borderId="11" xfId="0" applyNumberFormat="1" applyFont="1" applyFill="1" applyBorder="1" applyAlignment="1" applyProtection="1">
      <alignment horizontal="right" vertical="center" wrapText="1"/>
      <protection/>
    </xf>
    <xf numFmtId="181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 horizontal="left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11" xfId="0" applyNumberForma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11" xfId="40" applyNumberFormat="1" applyFill="1" applyBorder="1" applyAlignment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182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181" fontId="0" fillId="0" borderId="11" xfId="40" applyNumberFormat="1" applyFill="1" applyBorder="1" applyAlignment="1" applyProtection="1">
      <alignment horizontal="right" vertical="center" wrapText="1"/>
      <protection/>
    </xf>
    <xf numFmtId="181" fontId="0" fillId="0" borderId="11" xfId="40" applyNumberFormat="1" applyFont="1" applyFill="1" applyBorder="1" applyAlignment="1" applyProtection="1">
      <alignment horizontal="right" vertical="center" wrapText="1"/>
      <protection/>
    </xf>
    <xf numFmtId="181" fontId="2" fillId="0" borderId="11" xfId="40" applyNumberFormat="1" applyFont="1" applyFill="1" applyBorder="1" applyAlignment="1">
      <alignment horizontal="right" vertical="center" wrapText="1"/>
      <protection/>
    </xf>
    <xf numFmtId="0" fontId="2" fillId="0" borderId="0" xfId="41" applyFont="1" applyFill="1" applyAlignment="1">
      <alignment vertical="center"/>
      <protection/>
    </xf>
    <xf numFmtId="0" fontId="0" fillId="0" borderId="0" xfId="41" applyFill="1">
      <alignment/>
      <protection/>
    </xf>
    <xf numFmtId="0" fontId="2" fillId="0" borderId="12" xfId="41" applyNumberFormat="1" applyFont="1" applyFill="1" applyBorder="1" applyAlignment="1" applyProtection="1">
      <alignment horizontal="left" vertical="center" wrapText="1"/>
      <protection/>
    </xf>
    <xf numFmtId="49" fontId="2" fillId="0" borderId="12" xfId="41" applyNumberFormat="1" applyFont="1" applyFill="1" applyBorder="1" applyAlignment="1" applyProtection="1">
      <alignment horizontal="left" vertical="center" wrapText="1"/>
      <protection/>
    </xf>
    <xf numFmtId="49" fontId="2" fillId="0" borderId="11" xfId="41" applyNumberFormat="1" applyFont="1" applyFill="1" applyBorder="1" applyAlignment="1" applyProtection="1">
      <alignment horizontal="left" vertical="center" wrapText="1"/>
      <protection/>
    </xf>
    <xf numFmtId="49" fontId="2" fillId="0" borderId="16" xfId="41" applyNumberFormat="1" applyFont="1" applyFill="1" applyBorder="1" applyAlignment="1" applyProtection="1">
      <alignment horizontal="left" vertical="center" wrapText="1"/>
      <protection/>
    </xf>
    <xf numFmtId="182" fontId="2" fillId="0" borderId="11" xfId="41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 wrapText="1"/>
      <protection/>
    </xf>
    <xf numFmtId="182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12" borderId="12" xfId="41" applyNumberFormat="1" applyFont="1" applyFill="1" applyBorder="1" applyAlignment="1" applyProtection="1">
      <alignment horizontal="center" vertical="center" wrapText="1"/>
      <protection/>
    </xf>
    <xf numFmtId="49" fontId="2" fillId="12" borderId="14" xfId="41" applyNumberFormat="1" applyFont="1" applyFill="1" applyBorder="1" applyAlignment="1" applyProtection="1">
      <alignment horizontal="center" vertical="center" wrapText="1"/>
      <protection/>
    </xf>
    <xf numFmtId="49" fontId="2" fillId="0" borderId="12" xfId="41" applyNumberFormat="1" applyFont="1" applyFill="1" applyBorder="1" applyAlignment="1" applyProtection="1">
      <alignment horizontal="center" vertical="center" wrapText="1"/>
      <protection/>
    </xf>
    <xf numFmtId="49" fontId="2" fillId="12" borderId="11" xfId="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12" borderId="12" xfId="0" applyNumberFormat="1" applyFont="1" applyFill="1" applyBorder="1" applyAlignment="1" applyProtection="1">
      <alignment horizontal="center" vertical="center" wrapText="1"/>
      <protection/>
    </xf>
    <xf numFmtId="49" fontId="2" fillId="12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12" borderId="11" xfId="0" applyNumberFormat="1" applyFill="1" applyBorder="1" applyAlignment="1" applyProtection="1">
      <alignment horizontal="center" vertical="center" wrapText="1"/>
      <protection/>
    </xf>
    <xf numFmtId="179" fontId="0" fillId="12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79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3" xfId="0" applyNumberFormat="1" applyFill="1" applyBorder="1" applyAlignment="1" applyProtection="1">
      <alignment horizontal="center" vertical="center" wrapText="1"/>
      <protection/>
    </xf>
    <xf numFmtId="179" fontId="0" fillId="0" borderId="11" xfId="0" applyNumberFormat="1" applyFill="1" applyBorder="1" applyAlignment="1" applyProtection="1">
      <alignment horizontal="center" vertical="center" wrapText="1"/>
      <protection/>
    </xf>
    <xf numFmtId="179" fontId="0" fillId="0" borderId="15" xfId="0" applyNumberFormat="1" applyFont="1" applyFill="1" applyBorder="1" applyAlignment="1" applyProtection="1">
      <alignment horizontal="center" vertical="center" wrapText="1"/>
      <protection/>
    </xf>
    <xf numFmtId="179" fontId="0" fillId="0" borderId="19" xfId="0" applyNumberFormat="1" applyFont="1" applyFill="1" applyBorder="1" applyAlignment="1" applyProtection="1">
      <alignment horizontal="center" vertical="center" wrapText="1"/>
      <protection/>
    </xf>
    <xf numFmtId="179" fontId="0" fillId="0" borderId="15" xfId="0" applyNumberFormat="1" applyFill="1" applyBorder="1" applyAlignment="1" applyProtection="1">
      <alignment horizontal="center" vertical="center" wrapText="1"/>
      <protection/>
    </xf>
    <xf numFmtId="179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0" applyNumberFormat="1" applyFill="1" applyBorder="1" applyAlignment="1" applyProtection="1">
      <alignment horizontal="center" vertical="center" wrapText="1"/>
      <protection/>
    </xf>
    <xf numFmtId="49" fontId="2" fillId="0" borderId="14" xfId="41" applyNumberFormat="1" applyFont="1" applyFill="1" applyBorder="1" applyAlignment="1" applyProtection="1">
      <alignment horizontal="center" vertical="center" wrapText="1"/>
      <protection/>
    </xf>
    <xf numFmtId="0" fontId="0" fillId="0" borderId="11" xfId="41" applyNumberFormat="1" applyFill="1" applyBorder="1" applyAlignment="1" applyProtection="1">
      <alignment horizontal="center" vertical="center" wrapText="1"/>
      <protection/>
    </xf>
    <xf numFmtId="0" fontId="0" fillId="0" borderId="11" xfId="41" applyNumberFormat="1" applyFont="1" applyFill="1" applyBorder="1" applyAlignment="1" applyProtection="1">
      <alignment horizontal="center" vertical="center" wrapText="1"/>
      <protection/>
    </xf>
    <xf numFmtId="179" fontId="0" fillId="0" borderId="11" xfId="41" applyNumberFormat="1" applyFill="1" applyBorder="1" applyAlignment="1" applyProtection="1">
      <alignment horizontal="center" vertical="center" wrapText="1"/>
      <protection/>
    </xf>
    <xf numFmtId="179" fontId="0" fillId="0" borderId="13" xfId="41" applyNumberFormat="1" applyFont="1" applyFill="1" applyBorder="1" applyAlignment="1" applyProtection="1">
      <alignment horizontal="center" vertical="center" wrapText="1"/>
      <protection/>
    </xf>
    <xf numFmtId="179" fontId="0" fillId="0" borderId="11" xfId="41" applyNumberFormat="1" applyFont="1" applyFill="1" applyBorder="1" applyAlignment="1" applyProtection="1">
      <alignment horizontal="center" vertical="center" wrapText="1"/>
      <protection/>
    </xf>
    <xf numFmtId="179" fontId="0" fillId="12" borderId="13" xfId="0" applyNumberFormat="1" applyFill="1" applyBorder="1" applyAlignment="1" applyProtection="1">
      <alignment horizontal="center" vertical="center" wrapText="1"/>
      <protection/>
    </xf>
    <xf numFmtId="179" fontId="0" fillId="12" borderId="19" xfId="0" applyNumberFormat="1" applyFill="1" applyBorder="1" applyAlignment="1" applyProtection="1">
      <alignment horizontal="center" vertical="center" wrapText="1"/>
      <protection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179" fontId="0" fillId="0" borderId="17" xfId="0" applyNumberFormat="1" applyFont="1" applyFill="1" applyBorder="1" applyAlignment="1" applyProtection="1">
      <alignment horizontal="center" vertical="center"/>
      <protection/>
    </xf>
    <xf numFmtId="179" fontId="0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7847C5F76F2E4AEB91BA10E1675C0E2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showZeros="0" zoomScalePageLayoutView="0" workbookViewId="0" topLeftCell="A1">
      <selection activeCell="A1" sqref="A1:F1"/>
    </sheetView>
  </sheetViews>
  <sheetFormatPr defaultColWidth="9" defaultRowHeight="11.25"/>
  <cols>
    <col min="1" max="1" width="57.16015625" style="32" customWidth="1"/>
    <col min="2" max="2" width="18.16015625" style="32" customWidth="1"/>
    <col min="3" max="3" width="40.66015625" style="32" customWidth="1"/>
    <col min="4" max="4" width="18.16015625" style="32" customWidth="1"/>
    <col min="5" max="5" width="40" style="32" customWidth="1"/>
    <col min="6" max="6" width="18.16015625" style="32" customWidth="1"/>
    <col min="7" max="16384" width="9" style="32" customWidth="1"/>
  </cols>
  <sheetData>
    <row r="1" spans="1:6" ht="22.5" customHeight="1">
      <c r="A1" s="150" t="s">
        <v>24</v>
      </c>
      <c r="B1" s="150"/>
      <c r="C1" s="150"/>
      <c r="D1" s="150"/>
      <c r="E1" s="150"/>
      <c r="F1" s="150"/>
    </row>
    <row r="2" spans="1:6" s="13" customFormat="1" ht="20.25" customHeight="1">
      <c r="A2" s="12" t="s">
        <v>0</v>
      </c>
      <c r="B2" s="12"/>
      <c r="C2" s="12"/>
      <c r="D2" s="33"/>
      <c r="E2" s="12"/>
      <c r="F2" s="34" t="s">
        <v>2</v>
      </c>
    </row>
    <row r="3" spans="1:6" s="13" customFormat="1" ht="20.25" customHeight="1">
      <c r="A3" s="12"/>
      <c r="B3" s="12"/>
      <c r="C3" s="12"/>
      <c r="D3" s="33"/>
      <c r="E3" s="12"/>
      <c r="F3" s="34" t="s">
        <v>90</v>
      </c>
    </row>
    <row r="4" spans="1:6" s="1" customFormat="1" ht="17.25" customHeight="1">
      <c r="A4" s="151" t="s">
        <v>25</v>
      </c>
      <c r="B4" s="151"/>
      <c r="C4" s="151" t="s">
        <v>45</v>
      </c>
      <c r="D4" s="151"/>
      <c r="E4" s="151"/>
      <c r="F4" s="151"/>
    </row>
    <row r="5" spans="1:6" s="1" customFormat="1" ht="17.25" customHeight="1">
      <c r="A5" s="31" t="s">
        <v>99</v>
      </c>
      <c r="B5" s="54" t="s">
        <v>72</v>
      </c>
      <c r="C5" s="31" t="s">
        <v>50</v>
      </c>
      <c r="D5" s="54" t="s">
        <v>72</v>
      </c>
      <c r="E5" s="31" t="s">
        <v>35</v>
      </c>
      <c r="F5" s="54" t="s">
        <v>72</v>
      </c>
    </row>
    <row r="6" spans="1:6" s="4" customFormat="1" ht="17.25" customHeight="1">
      <c r="A6" s="39" t="s">
        <v>1</v>
      </c>
      <c r="B6" s="62">
        <v>20736</v>
      </c>
      <c r="C6" s="58" t="s">
        <v>93</v>
      </c>
      <c r="D6" s="62">
        <v>36288</v>
      </c>
      <c r="E6" s="55" t="s">
        <v>19</v>
      </c>
      <c r="F6" s="62">
        <v>0</v>
      </c>
    </row>
    <row r="7" spans="1:6" s="4" customFormat="1" ht="17.25" customHeight="1">
      <c r="A7" s="39" t="s">
        <v>101</v>
      </c>
      <c r="B7" s="62">
        <v>0</v>
      </c>
      <c r="C7" s="59" t="s">
        <v>33</v>
      </c>
      <c r="D7" s="62">
        <v>16934</v>
      </c>
      <c r="E7" s="55" t="s">
        <v>38</v>
      </c>
      <c r="F7" s="62">
        <v>0</v>
      </c>
    </row>
    <row r="8" spans="1:6" s="4" customFormat="1" ht="17.25" customHeight="1">
      <c r="A8" s="39" t="s">
        <v>141</v>
      </c>
      <c r="B8" s="62">
        <v>3380</v>
      </c>
      <c r="C8" s="59" t="s">
        <v>51</v>
      </c>
      <c r="D8" s="62">
        <v>8282</v>
      </c>
      <c r="E8" s="55" t="s">
        <v>13</v>
      </c>
      <c r="F8" s="62">
        <v>0</v>
      </c>
    </row>
    <row r="9" spans="1:6" s="4" customFormat="1" ht="17.25" customHeight="1">
      <c r="A9" s="39" t="s">
        <v>8</v>
      </c>
      <c r="B9" s="110">
        <v>1769</v>
      </c>
      <c r="C9" s="59" t="s">
        <v>17</v>
      </c>
      <c r="D9" s="62">
        <v>11072</v>
      </c>
      <c r="E9" s="55" t="s">
        <v>40</v>
      </c>
      <c r="F9" s="62">
        <v>0</v>
      </c>
    </row>
    <row r="10" spans="1:6" s="4" customFormat="1" ht="17.25" customHeight="1">
      <c r="A10" s="39" t="s">
        <v>92</v>
      </c>
      <c r="B10" s="110">
        <v>0</v>
      </c>
      <c r="C10" s="58" t="s">
        <v>86</v>
      </c>
      <c r="D10" s="62">
        <v>5420</v>
      </c>
      <c r="E10" s="55" t="s">
        <v>76</v>
      </c>
      <c r="F10" s="62">
        <v>34154</v>
      </c>
    </row>
    <row r="11" spans="1:6" s="4" customFormat="1" ht="17.25" customHeight="1">
      <c r="A11" s="39" t="s">
        <v>98</v>
      </c>
      <c r="B11" s="110">
        <v>15823</v>
      </c>
      <c r="C11" s="59" t="s">
        <v>33</v>
      </c>
      <c r="D11" s="111">
        <v>0</v>
      </c>
      <c r="E11" s="55" t="s">
        <v>32</v>
      </c>
      <c r="F11" s="62">
        <v>0</v>
      </c>
    </row>
    <row r="12" spans="1:6" s="4" customFormat="1" ht="17.25" customHeight="1">
      <c r="A12" s="39" t="s">
        <v>122</v>
      </c>
      <c r="B12" s="110">
        <v>0</v>
      </c>
      <c r="C12" s="59" t="s">
        <v>51</v>
      </c>
      <c r="D12" s="111">
        <v>0</v>
      </c>
      <c r="E12" s="55" t="s">
        <v>55</v>
      </c>
      <c r="F12" s="62">
        <v>0</v>
      </c>
    </row>
    <row r="13" spans="1:6" s="4" customFormat="1" ht="17.25" customHeight="1">
      <c r="A13" s="56" t="s">
        <v>123</v>
      </c>
      <c r="B13" s="110">
        <v>0</v>
      </c>
      <c r="C13" s="59" t="s">
        <v>17</v>
      </c>
      <c r="D13" s="111">
        <v>0</v>
      </c>
      <c r="E13" s="55" t="s">
        <v>71</v>
      </c>
      <c r="F13" s="62">
        <v>6046</v>
      </c>
    </row>
    <row r="14" spans="1:6" s="4" customFormat="1" ht="17.25" customHeight="1">
      <c r="A14" s="56" t="s">
        <v>124</v>
      </c>
      <c r="B14" s="110">
        <v>0</v>
      </c>
      <c r="C14" s="59" t="s">
        <v>125</v>
      </c>
      <c r="D14" s="111">
        <v>0</v>
      </c>
      <c r="E14" s="55" t="s">
        <v>126</v>
      </c>
      <c r="F14" s="62">
        <v>0</v>
      </c>
    </row>
    <row r="15" spans="1:6" s="4" customFormat="1" ht="17.25" customHeight="1">
      <c r="A15" s="112" t="s">
        <v>127</v>
      </c>
      <c r="B15" s="110">
        <v>0</v>
      </c>
      <c r="C15" s="59" t="s">
        <v>128</v>
      </c>
      <c r="D15" s="111">
        <v>0</v>
      </c>
      <c r="E15" s="55" t="s">
        <v>145</v>
      </c>
      <c r="F15" s="62">
        <v>797</v>
      </c>
    </row>
    <row r="16" spans="1:6" s="4" customFormat="1" ht="17.25" customHeight="1">
      <c r="A16" s="112"/>
      <c r="B16" s="62"/>
      <c r="C16" s="53" t="s">
        <v>137</v>
      </c>
      <c r="D16" s="111">
        <v>4100</v>
      </c>
      <c r="E16" s="55" t="s">
        <v>129</v>
      </c>
      <c r="F16" s="62">
        <v>0</v>
      </c>
    </row>
    <row r="17" spans="1:6" s="4" customFormat="1" ht="17.25" customHeight="1">
      <c r="A17" s="112"/>
      <c r="B17" s="62"/>
      <c r="C17" s="53" t="s">
        <v>138</v>
      </c>
      <c r="D17" s="111">
        <v>0</v>
      </c>
      <c r="E17" s="55" t="s">
        <v>41</v>
      </c>
      <c r="F17" s="62">
        <v>0</v>
      </c>
    </row>
    <row r="18" spans="1:6" s="4" customFormat="1" ht="17.25" customHeight="1">
      <c r="A18" s="113"/>
      <c r="B18" s="62"/>
      <c r="C18" s="53" t="s">
        <v>139</v>
      </c>
      <c r="D18" s="111">
        <v>220</v>
      </c>
      <c r="E18" s="55" t="s">
        <v>15</v>
      </c>
      <c r="F18" s="62">
        <v>0</v>
      </c>
    </row>
    <row r="19" spans="1:6" s="4" customFormat="1" ht="17.25" customHeight="1">
      <c r="A19" s="56"/>
      <c r="B19" s="62"/>
      <c r="C19" s="74" t="s">
        <v>140</v>
      </c>
      <c r="D19" s="107">
        <v>1100</v>
      </c>
      <c r="E19" s="55" t="s">
        <v>82</v>
      </c>
      <c r="F19" s="62">
        <v>0</v>
      </c>
    </row>
    <row r="20" spans="1:6" s="4" customFormat="1" ht="17.25" customHeight="1">
      <c r="A20" s="112"/>
      <c r="B20" s="63"/>
      <c r="C20" s="53"/>
      <c r="D20" s="114"/>
      <c r="E20" s="55" t="s">
        <v>14</v>
      </c>
      <c r="F20" s="62">
        <v>0</v>
      </c>
    </row>
    <row r="21" spans="1:6" s="4" customFormat="1" ht="17.25" customHeight="1">
      <c r="A21" s="112"/>
      <c r="B21" s="63"/>
      <c r="C21" s="74"/>
      <c r="D21" s="114"/>
      <c r="E21" s="55" t="s">
        <v>23</v>
      </c>
      <c r="F21" s="62">
        <v>0</v>
      </c>
    </row>
    <row r="22" spans="1:6" s="4" customFormat="1" ht="17.25" customHeight="1">
      <c r="A22" s="112"/>
      <c r="B22" s="63"/>
      <c r="D22" s="114"/>
      <c r="E22" s="55" t="s">
        <v>67</v>
      </c>
      <c r="F22" s="62">
        <v>0</v>
      </c>
    </row>
    <row r="23" spans="1:6" s="4" customFormat="1" ht="17.25" customHeight="1">
      <c r="A23" s="52"/>
      <c r="B23" s="63"/>
      <c r="C23" s="115"/>
      <c r="D23" s="107"/>
      <c r="E23" s="55" t="s">
        <v>29</v>
      </c>
      <c r="F23" s="62">
        <v>0</v>
      </c>
    </row>
    <row r="24" spans="1:6" s="4" customFormat="1" ht="17.25" customHeight="1">
      <c r="A24" s="52"/>
      <c r="B24" s="63"/>
      <c r="C24" s="115"/>
      <c r="D24" s="107"/>
      <c r="E24" s="55" t="s">
        <v>57</v>
      </c>
      <c r="F24" s="62">
        <v>0</v>
      </c>
    </row>
    <row r="25" spans="1:6" s="4" customFormat="1" ht="17.25" customHeight="1">
      <c r="A25" s="31"/>
      <c r="B25" s="63"/>
      <c r="C25" s="74"/>
      <c r="D25" s="62"/>
      <c r="E25" s="60" t="s">
        <v>80</v>
      </c>
      <c r="F25" s="62">
        <v>711</v>
      </c>
    </row>
    <row r="26" spans="1:6" s="4" customFormat="1" ht="17.25" customHeight="1">
      <c r="A26" s="113"/>
      <c r="B26" s="63"/>
      <c r="C26" s="74"/>
      <c r="D26" s="64"/>
      <c r="E26" s="60" t="s">
        <v>28</v>
      </c>
      <c r="F26" s="62">
        <v>0</v>
      </c>
    </row>
    <row r="27" spans="1:6" s="4" customFormat="1" ht="17.25" customHeight="1">
      <c r="A27" s="113"/>
      <c r="B27" s="63"/>
      <c r="C27" s="74"/>
      <c r="D27" s="64"/>
      <c r="E27" s="60" t="s">
        <v>146</v>
      </c>
      <c r="F27" s="62">
        <v>0</v>
      </c>
    </row>
    <row r="28" spans="1:6" s="4" customFormat="1" ht="17.25" customHeight="1">
      <c r="A28" s="31"/>
      <c r="B28" s="63"/>
      <c r="C28" s="74"/>
      <c r="D28" s="63"/>
      <c r="E28" s="60" t="s">
        <v>89</v>
      </c>
      <c r="F28" s="62">
        <v>0</v>
      </c>
    </row>
    <row r="29" spans="1:6" s="4" customFormat="1" ht="17.25" customHeight="1">
      <c r="A29" s="31"/>
      <c r="B29" s="63"/>
      <c r="C29" s="70"/>
      <c r="D29" s="63"/>
      <c r="E29" s="60" t="s">
        <v>4</v>
      </c>
      <c r="F29" s="62">
        <v>0</v>
      </c>
    </row>
    <row r="30" spans="1:6" s="4" customFormat="1" ht="17.25" customHeight="1">
      <c r="A30" s="31"/>
      <c r="B30" s="63"/>
      <c r="C30" s="70"/>
      <c r="D30" s="63"/>
      <c r="E30" s="56" t="s">
        <v>109</v>
      </c>
      <c r="F30" s="62">
        <v>0</v>
      </c>
    </row>
    <row r="31" spans="1:6" s="4" customFormat="1" ht="17.25" customHeight="1">
      <c r="A31" s="31"/>
      <c r="B31" s="63"/>
      <c r="C31" s="70"/>
      <c r="D31" s="63"/>
      <c r="E31" s="56" t="s">
        <v>147</v>
      </c>
      <c r="F31" s="64">
        <v>0</v>
      </c>
    </row>
    <row r="32" spans="1:6" s="4" customFormat="1" ht="17.25" customHeight="1">
      <c r="A32" s="31"/>
      <c r="B32" s="63"/>
      <c r="C32" s="70"/>
      <c r="D32" s="63"/>
      <c r="E32" s="51" t="s">
        <v>148</v>
      </c>
      <c r="F32" s="64">
        <v>0</v>
      </c>
    </row>
    <row r="33" spans="1:6" s="4" customFormat="1" ht="17.25" customHeight="1">
      <c r="A33" s="31"/>
      <c r="B33" s="63"/>
      <c r="C33" s="70"/>
      <c r="D33" s="63"/>
      <c r="E33" s="51" t="s">
        <v>149</v>
      </c>
      <c r="F33" s="64">
        <v>0</v>
      </c>
    </row>
    <row r="34" spans="1:6" s="1" customFormat="1" ht="17.25" customHeight="1">
      <c r="A34" s="31" t="s">
        <v>130</v>
      </c>
      <c r="B34" s="75">
        <f>SUM(B6:B15)</f>
        <v>41708</v>
      </c>
      <c r="C34" s="70" t="s">
        <v>37</v>
      </c>
      <c r="D34" s="62">
        <f>SUM(D6)+SUM(D10)</f>
        <v>41708</v>
      </c>
      <c r="E34" s="61" t="s">
        <v>37</v>
      </c>
      <c r="F34" s="64">
        <f>SUM(F6:F33)</f>
        <v>41708</v>
      </c>
    </row>
    <row r="35" spans="1:6" s="1" customFormat="1" ht="17.25" customHeight="1">
      <c r="A35" s="39" t="s">
        <v>131</v>
      </c>
      <c r="B35" s="76"/>
      <c r="C35" s="39" t="s">
        <v>95</v>
      </c>
      <c r="D35" s="71">
        <f>SUM(B40)-SUM(D34)</f>
        <v>0</v>
      </c>
      <c r="E35" s="39" t="s">
        <v>95</v>
      </c>
      <c r="F35" s="64">
        <f>SUM(B40)-SUM(F34)</f>
        <v>0</v>
      </c>
    </row>
    <row r="36" spans="1:6" s="4" customFormat="1" ht="17.25" customHeight="1">
      <c r="A36" s="39" t="s">
        <v>132</v>
      </c>
      <c r="B36" s="110">
        <v>0</v>
      </c>
      <c r="C36" s="51"/>
      <c r="D36" s="64"/>
      <c r="F36" s="64"/>
    </row>
    <row r="37" spans="1:6" s="4" customFormat="1" ht="17.25" customHeight="1">
      <c r="A37" s="39" t="s">
        <v>133</v>
      </c>
      <c r="B37" s="110">
        <v>0</v>
      </c>
      <c r="C37" s="3"/>
      <c r="D37" s="64"/>
      <c r="E37" s="56"/>
      <c r="F37" s="64"/>
    </row>
    <row r="38" spans="1:6" s="4" customFormat="1" ht="17.25" customHeight="1">
      <c r="A38" s="39" t="s">
        <v>134</v>
      </c>
      <c r="B38" s="110">
        <v>0</v>
      </c>
      <c r="C38" s="51"/>
      <c r="D38" s="64"/>
      <c r="E38" s="56"/>
      <c r="F38" s="64"/>
    </row>
    <row r="39" spans="1:6" s="4" customFormat="1" ht="17.25" customHeight="1">
      <c r="A39" s="39" t="s">
        <v>135</v>
      </c>
      <c r="B39" s="110">
        <v>0</v>
      </c>
      <c r="C39" s="51"/>
      <c r="D39" s="64"/>
      <c r="E39" s="56"/>
      <c r="F39" s="64"/>
    </row>
    <row r="40" spans="1:6" s="1" customFormat="1" ht="17.25" customHeight="1">
      <c r="A40" s="108" t="s">
        <v>83</v>
      </c>
      <c r="B40" s="109">
        <f>B34+SUM(B36:B39)</f>
        <v>41708</v>
      </c>
      <c r="C40" s="108" t="s">
        <v>75</v>
      </c>
      <c r="D40" s="64">
        <f>SUM(D34)+SUM(D35)</f>
        <v>41708</v>
      </c>
      <c r="E40" s="66" t="s">
        <v>75</v>
      </c>
      <c r="F40" s="65">
        <f>SUM(F34)+SUM(F35)</f>
        <v>41708</v>
      </c>
    </row>
    <row r="41" spans="2:4" ht="12.75" customHeight="1">
      <c r="B41" s="57"/>
      <c r="D41" s="57"/>
    </row>
    <row r="42" spans="2:4" ht="14.25">
      <c r="B42" s="57"/>
      <c r="D42" s="57"/>
    </row>
    <row r="43" spans="2:4" ht="14.25">
      <c r="B43" s="57"/>
      <c r="D43" s="57"/>
    </row>
    <row r="44" spans="2:4" ht="14.25">
      <c r="B44" s="57"/>
      <c r="D44" s="57"/>
    </row>
    <row r="45" spans="2:4" ht="14.25">
      <c r="B45" s="57"/>
      <c r="D45" s="57"/>
    </row>
    <row r="46" spans="2:4" ht="14.25">
      <c r="B46" s="57"/>
      <c r="D46" s="57"/>
    </row>
    <row r="47" spans="2:4" ht="14.25">
      <c r="B47" s="57"/>
      <c r="D47" s="57"/>
    </row>
    <row r="48" spans="2:4" ht="14.25">
      <c r="B48" s="57"/>
      <c r="D48" s="57"/>
    </row>
    <row r="49" spans="2:4" ht="14.25">
      <c r="B49" s="57"/>
      <c r="D49" s="57"/>
    </row>
    <row r="50" spans="2:4" ht="14.25">
      <c r="B50" s="57"/>
      <c r="D50" s="57"/>
    </row>
    <row r="51" spans="1:4" ht="14.25">
      <c r="A51" s="35"/>
      <c r="B51" s="57"/>
      <c r="D51" s="57"/>
    </row>
    <row r="52" spans="2:4" ht="14.25">
      <c r="B52" s="57"/>
      <c r="D52" s="57"/>
    </row>
    <row r="53" ht="14.25">
      <c r="A53" s="35"/>
    </row>
    <row r="66" ht="15.75">
      <c r="A66" s="36"/>
    </row>
    <row r="67" ht="14.25">
      <c r="A67" s="35"/>
    </row>
    <row r="68" ht="15.75">
      <c r="A68" s="36"/>
    </row>
    <row r="69" ht="14.25">
      <c r="A69" s="35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3937007874015748" right="0.3937007874015748" top="0.5905511811023623" bottom="0.4724409448818898" header="0" footer="0"/>
  <pageSetup horizontalDpi="600" verticalDpi="600" orientation="landscape" paperSize="12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17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1" width="10.5" style="8" customWidth="1"/>
    <col min="2" max="2" width="30" style="8" customWidth="1"/>
    <col min="3" max="12" width="14.33203125" style="9" customWidth="1"/>
    <col min="13" max="13" width="14.33203125" style="1" customWidth="1"/>
    <col min="14" max="16" width="14.33203125" style="9" customWidth="1"/>
    <col min="17" max="17" width="14.33203125" style="1" customWidth="1"/>
    <col min="18" max="217" width="9" style="1" customWidth="1"/>
    <col min="218" max="253" width="9" style="0" customWidth="1"/>
  </cols>
  <sheetData>
    <row r="1" spans="1:16" ht="24.75" customHeight="1">
      <c r="A1" s="46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s="13" customFormat="1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5"/>
      <c r="M2" s="1"/>
      <c r="N2" s="20"/>
      <c r="O2" s="20"/>
      <c r="P2" s="20"/>
      <c r="Q2" s="19" t="s">
        <v>94</v>
      </c>
    </row>
    <row r="3" spans="1:17" s="12" customFormat="1" ht="19.5" customHeight="1">
      <c r="A3" s="25"/>
      <c r="B3" s="21"/>
      <c r="C3" s="22"/>
      <c r="D3" s="10"/>
      <c r="E3" s="10"/>
      <c r="F3" s="10"/>
      <c r="G3" s="10"/>
      <c r="H3" s="10"/>
      <c r="I3" s="10"/>
      <c r="J3" s="10"/>
      <c r="K3" s="10"/>
      <c r="L3" s="45"/>
      <c r="M3" s="4"/>
      <c r="N3" s="22"/>
      <c r="O3" s="22"/>
      <c r="P3" s="22"/>
      <c r="Q3" s="19" t="s">
        <v>90</v>
      </c>
    </row>
    <row r="4" spans="1:17" s="13" customFormat="1" ht="19.5" customHeight="1">
      <c r="A4" s="157" t="s">
        <v>42</v>
      </c>
      <c r="B4" s="157" t="s">
        <v>36</v>
      </c>
      <c r="C4" s="155" t="s">
        <v>26</v>
      </c>
      <c r="D4" s="152" t="s">
        <v>62</v>
      </c>
      <c r="E4" s="152"/>
      <c r="F4" s="152"/>
      <c r="G4" s="152"/>
      <c r="H4" s="152"/>
      <c r="I4" s="152"/>
      <c r="J4" s="153"/>
      <c r="K4" s="152" t="s">
        <v>48</v>
      </c>
      <c r="L4" s="153"/>
      <c r="M4" s="154" t="s">
        <v>12</v>
      </c>
      <c r="N4" s="154"/>
      <c r="O4" s="154"/>
      <c r="P4" s="155"/>
      <c r="Q4" s="152" t="s">
        <v>77</v>
      </c>
    </row>
    <row r="5" spans="1:17" s="13" customFormat="1" ht="57.75" customHeight="1">
      <c r="A5" s="158"/>
      <c r="B5" s="158"/>
      <c r="C5" s="159"/>
      <c r="D5" s="48" t="s">
        <v>87</v>
      </c>
      <c r="E5" s="48" t="s">
        <v>78</v>
      </c>
      <c r="F5" s="48" t="s">
        <v>142</v>
      </c>
      <c r="G5" s="48" t="s">
        <v>43</v>
      </c>
      <c r="H5" s="48" t="s">
        <v>3</v>
      </c>
      <c r="I5" s="48" t="s">
        <v>54</v>
      </c>
      <c r="J5" s="48" t="s">
        <v>59</v>
      </c>
      <c r="K5" s="48" t="s">
        <v>11</v>
      </c>
      <c r="L5" s="48" t="s">
        <v>27</v>
      </c>
      <c r="M5" s="49" t="s">
        <v>46</v>
      </c>
      <c r="N5" s="49" t="s">
        <v>21</v>
      </c>
      <c r="O5" s="49" t="s">
        <v>60</v>
      </c>
      <c r="P5" s="67" t="s">
        <v>10</v>
      </c>
      <c r="Q5" s="156"/>
    </row>
    <row r="6" spans="1:217" s="3" customFormat="1" ht="18" customHeight="1">
      <c r="A6" s="116" t="s">
        <v>150</v>
      </c>
      <c r="B6" s="118" t="s">
        <v>151</v>
      </c>
      <c r="C6" s="119">
        <f>SUM(D6:Q6)</f>
        <v>41708</v>
      </c>
      <c r="D6" s="117">
        <v>20736</v>
      </c>
      <c r="E6" s="62">
        <v>0</v>
      </c>
      <c r="F6" s="62">
        <v>3380</v>
      </c>
      <c r="G6" s="62">
        <v>1769</v>
      </c>
      <c r="H6" s="62">
        <v>0</v>
      </c>
      <c r="I6" s="62">
        <v>15823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</row>
    <row r="7" spans="1:17" ht="18" customHeight="1">
      <c r="A7" s="116" t="s">
        <v>152</v>
      </c>
      <c r="B7" s="118" t="s">
        <v>153</v>
      </c>
      <c r="C7" s="119">
        <f>SUM(D7:Q7)</f>
        <v>41708</v>
      </c>
      <c r="D7" s="117">
        <v>20736</v>
      </c>
      <c r="E7" s="62">
        <v>0</v>
      </c>
      <c r="F7" s="62">
        <v>3380</v>
      </c>
      <c r="G7" s="62">
        <v>1769</v>
      </c>
      <c r="H7" s="62">
        <v>0</v>
      </c>
      <c r="I7" s="62">
        <v>15823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</row>
    <row r="8" spans="1:18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4"/>
    </row>
    <row r="9" spans="1:18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4"/>
    </row>
    <row r="10" spans="1:18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4"/>
    </row>
    <row r="11" spans="1:18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4"/>
    </row>
    <row r="12" spans="1:17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</sheetData>
  <sheetProtection formatCells="0" formatColumns="0" formatRows="0"/>
  <mergeCells count="7">
    <mergeCell ref="K4:L4"/>
    <mergeCell ref="M4:P4"/>
    <mergeCell ref="Q4:Q5"/>
    <mergeCell ref="A4:A5"/>
    <mergeCell ref="B4:B5"/>
    <mergeCell ref="C4:C5"/>
    <mergeCell ref="D4:J4"/>
  </mergeCells>
  <printOptions horizontalCentered="1"/>
  <pageMargins left="0.6299212598425197" right="0.5118110236220472" top="0.7874015748031497" bottom="0.5118110236220472" header="0" footer="0"/>
  <pageSetup fitToHeight="100" fitToWidth="1" horizontalDpi="600" verticalDpi="600" orientation="landscape" paperSize="12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3" width="5.33203125" style="3" customWidth="1"/>
    <col min="4" max="4" width="34.66015625" style="3" customWidth="1"/>
    <col min="5" max="5" width="14.5" style="3" customWidth="1"/>
    <col min="6" max="14" width="14.5" style="9" customWidth="1"/>
    <col min="15" max="15" width="14.5" style="1" customWidth="1"/>
    <col min="16" max="18" width="14.5" style="9" customWidth="1"/>
    <col min="19" max="19" width="14.5" style="3" customWidth="1"/>
    <col min="20" max="253" width="9.16015625" style="3" customWidth="1"/>
  </cols>
  <sheetData>
    <row r="1" spans="1:18" ht="27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ht="19.5" customHeight="1">
      <c r="A2" s="24"/>
      <c r="B2" s="24"/>
      <c r="C2" s="24"/>
      <c r="D2" s="24"/>
      <c r="E2" s="24"/>
      <c r="F2" s="20"/>
      <c r="G2" s="20"/>
      <c r="H2" s="20"/>
      <c r="I2" s="20"/>
      <c r="J2" s="20"/>
      <c r="K2" s="20"/>
      <c r="L2" s="20"/>
      <c r="M2" s="20"/>
      <c r="N2" s="13"/>
      <c r="P2" s="20"/>
      <c r="Q2" s="20"/>
      <c r="R2" s="20"/>
      <c r="S2" s="19" t="s">
        <v>65</v>
      </c>
    </row>
    <row r="3" spans="1:19" ht="19.5" customHeight="1">
      <c r="A3" s="26"/>
      <c r="B3" s="27"/>
      <c r="C3" s="17"/>
      <c r="D3" s="5"/>
      <c r="E3" s="18"/>
      <c r="F3" s="10"/>
      <c r="G3" s="10"/>
      <c r="H3" s="10"/>
      <c r="I3" s="10"/>
      <c r="J3" s="10"/>
      <c r="K3" s="10"/>
      <c r="L3" s="10"/>
      <c r="M3" s="10"/>
      <c r="N3" s="12"/>
      <c r="O3" s="4"/>
      <c r="P3" s="22"/>
      <c r="Q3" s="22"/>
      <c r="R3" s="22"/>
      <c r="S3" s="19" t="s">
        <v>90</v>
      </c>
    </row>
    <row r="4" spans="1:19" ht="19.5" customHeight="1">
      <c r="A4" s="29" t="s">
        <v>100</v>
      </c>
      <c r="B4" s="29"/>
      <c r="C4" s="30"/>
      <c r="D4" s="160" t="s">
        <v>84</v>
      </c>
      <c r="E4" s="155" t="s">
        <v>26</v>
      </c>
      <c r="F4" s="28" t="s">
        <v>62</v>
      </c>
      <c r="G4" s="68"/>
      <c r="H4" s="68"/>
      <c r="I4" s="68"/>
      <c r="J4" s="68"/>
      <c r="K4" s="68"/>
      <c r="L4" s="68"/>
      <c r="M4" s="28" t="s">
        <v>48</v>
      </c>
      <c r="N4" s="68"/>
      <c r="O4" s="28" t="s">
        <v>12</v>
      </c>
      <c r="P4" s="68"/>
      <c r="Q4" s="68"/>
      <c r="R4" s="47"/>
      <c r="S4" s="152" t="s">
        <v>77</v>
      </c>
    </row>
    <row r="5" spans="1:19" ht="44.25" customHeight="1">
      <c r="A5" s="40" t="s">
        <v>39</v>
      </c>
      <c r="B5" s="40" t="s">
        <v>73</v>
      </c>
      <c r="C5" s="41" t="s">
        <v>69</v>
      </c>
      <c r="D5" s="161"/>
      <c r="E5" s="159"/>
      <c r="F5" s="50" t="s">
        <v>87</v>
      </c>
      <c r="G5" s="50" t="s">
        <v>78</v>
      </c>
      <c r="H5" s="37" t="s">
        <v>142</v>
      </c>
      <c r="I5" s="50" t="s">
        <v>43</v>
      </c>
      <c r="J5" s="50" t="s">
        <v>3</v>
      </c>
      <c r="K5" s="50" t="s">
        <v>54</v>
      </c>
      <c r="L5" s="50" t="s">
        <v>59</v>
      </c>
      <c r="M5" s="50" t="s">
        <v>11</v>
      </c>
      <c r="N5" s="50" t="s">
        <v>27</v>
      </c>
      <c r="O5" s="37" t="s">
        <v>46</v>
      </c>
      <c r="P5" s="37" t="s">
        <v>21</v>
      </c>
      <c r="Q5" s="37" t="s">
        <v>60</v>
      </c>
      <c r="R5" s="37" t="s">
        <v>10</v>
      </c>
      <c r="S5" s="156"/>
    </row>
    <row r="6" spans="1:19" s="4" customFormat="1" ht="19.5" customHeight="1">
      <c r="A6" s="120"/>
      <c r="B6" s="121"/>
      <c r="C6" s="118"/>
      <c r="D6" s="122"/>
      <c r="E6" s="62">
        <v>41708</v>
      </c>
      <c r="F6" s="62">
        <v>20736</v>
      </c>
      <c r="G6" s="62">
        <v>0</v>
      </c>
      <c r="H6" s="62">
        <v>3380</v>
      </c>
      <c r="I6" s="62">
        <v>1769</v>
      </c>
      <c r="J6" s="62">
        <v>0</v>
      </c>
      <c r="K6" s="62">
        <v>15823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</row>
    <row r="7" spans="1:253" ht="19.5" customHeight="1">
      <c r="A7" s="120">
        <v>205</v>
      </c>
      <c r="B7" s="121"/>
      <c r="C7" s="118"/>
      <c r="D7" s="122" t="s">
        <v>76</v>
      </c>
      <c r="E7" s="62">
        <v>34154</v>
      </c>
      <c r="F7" s="62">
        <v>15341</v>
      </c>
      <c r="G7" s="62">
        <v>0</v>
      </c>
      <c r="H7" s="62">
        <v>3380</v>
      </c>
      <c r="I7" s="62">
        <v>1769</v>
      </c>
      <c r="J7" s="62">
        <v>0</v>
      </c>
      <c r="K7" s="62">
        <v>13664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9" ht="19.5" customHeight="1">
      <c r="A8" s="120"/>
      <c r="B8" s="121" t="s">
        <v>154</v>
      </c>
      <c r="C8" s="118"/>
      <c r="D8" s="122" t="s">
        <v>155</v>
      </c>
      <c r="E8" s="62">
        <v>34154</v>
      </c>
      <c r="F8" s="62">
        <v>15341</v>
      </c>
      <c r="G8" s="62">
        <v>0</v>
      </c>
      <c r="H8" s="62">
        <v>3380</v>
      </c>
      <c r="I8" s="62">
        <v>1769</v>
      </c>
      <c r="J8" s="62">
        <v>0</v>
      </c>
      <c r="K8" s="62">
        <v>13664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</row>
    <row r="9" spans="1:19" ht="19.5" customHeight="1">
      <c r="A9" s="120">
        <v>205</v>
      </c>
      <c r="B9" s="121" t="s">
        <v>156</v>
      </c>
      <c r="C9" s="118" t="s">
        <v>157</v>
      </c>
      <c r="D9" s="122" t="s">
        <v>158</v>
      </c>
      <c r="E9" s="62">
        <v>34154</v>
      </c>
      <c r="F9" s="62">
        <v>15341</v>
      </c>
      <c r="G9" s="62">
        <v>0</v>
      </c>
      <c r="H9" s="62">
        <v>3380</v>
      </c>
      <c r="I9" s="62">
        <v>1769</v>
      </c>
      <c r="J9" s="62">
        <v>0</v>
      </c>
      <c r="K9" s="62">
        <v>13664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</row>
    <row r="10" spans="1:19" ht="19.5" customHeight="1">
      <c r="A10" s="120">
        <v>208</v>
      </c>
      <c r="B10" s="121"/>
      <c r="C10" s="118"/>
      <c r="D10" s="122" t="s">
        <v>71</v>
      </c>
      <c r="E10" s="62">
        <v>6046</v>
      </c>
      <c r="F10" s="62">
        <v>4329</v>
      </c>
      <c r="G10" s="62">
        <v>0</v>
      </c>
      <c r="H10" s="62">
        <v>0</v>
      </c>
      <c r="I10" s="62">
        <v>0</v>
      </c>
      <c r="J10" s="62">
        <v>0</v>
      </c>
      <c r="K10" s="62">
        <v>1717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</row>
    <row r="11" spans="1:19" ht="19.5" customHeight="1">
      <c r="A11" s="120"/>
      <c r="B11" s="121" t="s">
        <v>157</v>
      </c>
      <c r="C11" s="118"/>
      <c r="D11" s="122" t="s">
        <v>159</v>
      </c>
      <c r="E11" s="62">
        <v>6046</v>
      </c>
      <c r="F11" s="62">
        <v>4329</v>
      </c>
      <c r="G11" s="62">
        <v>0</v>
      </c>
      <c r="H11" s="62">
        <v>0</v>
      </c>
      <c r="I11" s="62">
        <v>0</v>
      </c>
      <c r="J11" s="62">
        <v>0</v>
      </c>
      <c r="K11" s="62">
        <v>1717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</row>
    <row r="12" spans="1:19" ht="19.5" customHeight="1">
      <c r="A12" s="120">
        <v>208</v>
      </c>
      <c r="B12" s="121" t="s">
        <v>160</v>
      </c>
      <c r="C12" s="118" t="s">
        <v>154</v>
      </c>
      <c r="D12" s="122" t="s">
        <v>161</v>
      </c>
      <c r="E12" s="62">
        <v>6046</v>
      </c>
      <c r="F12" s="62">
        <v>4329</v>
      </c>
      <c r="G12" s="62">
        <v>0</v>
      </c>
      <c r="H12" s="62">
        <v>0</v>
      </c>
      <c r="I12" s="62">
        <v>0</v>
      </c>
      <c r="J12" s="62">
        <v>0</v>
      </c>
      <c r="K12" s="62">
        <v>1717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</row>
    <row r="13" spans="1:19" ht="19.5" customHeight="1">
      <c r="A13" s="120">
        <v>210</v>
      </c>
      <c r="B13" s="121"/>
      <c r="C13" s="118"/>
      <c r="D13" s="122" t="s">
        <v>162</v>
      </c>
      <c r="E13" s="62">
        <v>797</v>
      </c>
      <c r="F13" s="62">
        <v>493</v>
      </c>
      <c r="G13" s="62">
        <v>0</v>
      </c>
      <c r="H13" s="62">
        <v>0</v>
      </c>
      <c r="I13" s="62">
        <v>0</v>
      </c>
      <c r="J13" s="62">
        <v>0</v>
      </c>
      <c r="K13" s="62">
        <v>304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</row>
    <row r="14" spans="1:19" ht="19.5" customHeight="1">
      <c r="A14" s="120"/>
      <c r="B14" s="121" t="s">
        <v>157</v>
      </c>
      <c r="C14" s="118"/>
      <c r="D14" s="122" t="s">
        <v>163</v>
      </c>
      <c r="E14" s="62">
        <v>797</v>
      </c>
      <c r="F14" s="62">
        <v>493</v>
      </c>
      <c r="G14" s="62">
        <v>0</v>
      </c>
      <c r="H14" s="62">
        <v>0</v>
      </c>
      <c r="I14" s="62">
        <v>0</v>
      </c>
      <c r="J14" s="62">
        <v>0</v>
      </c>
      <c r="K14" s="62">
        <v>304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</row>
    <row r="15" spans="1:19" ht="19.5" customHeight="1">
      <c r="A15" s="120">
        <v>210</v>
      </c>
      <c r="B15" s="121" t="s">
        <v>160</v>
      </c>
      <c r="C15" s="118" t="s">
        <v>154</v>
      </c>
      <c r="D15" s="122" t="s">
        <v>164</v>
      </c>
      <c r="E15" s="62">
        <v>797</v>
      </c>
      <c r="F15" s="62">
        <v>493</v>
      </c>
      <c r="G15" s="62">
        <v>0</v>
      </c>
      <c r="H15" s="62">
        <v>0</v>
      </c>
      <c r="I15" s="62">
        <v>0</v>
      </c>
      <c r="J15" s="62">
        <v>0</v>
      </c>
      <c r="K15" s="62">
        <v>304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</row>
    <row r="16" spans="1:19" ht="19.5" customHeight="1">
      <c r="A16" s="120">
        <v>221</v>
      </c>
      <c r="B16" s="121"/>
      <c r="C16" s="118"/>
      <c r="D16" s="122" t="s">
        <v>80</v>
      </c>
      <c r="E16" s="62">
        <v>711</v>
      </c>
      <c r="F16" s="62">
        <v>573</v>
      </c>
      <c r="G16" s="62">
        <v>0</v>
      </c>
      <c r="H16" s="62">
        <v>0</v>
      </c>
      <c r="I16" s="62">
        <v>0</v>
      </c>
      <c r="J16" s="62">
        <v>0</v>
      </c>
      <c r="K16" s="62">
        <v>138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</row>
    <row r="17" spans="1:19" ht="19.5" customHeight="1">
      <c r="A17" s="120"/>
      <c r="B17" s="121" t="s">
        <v>154</v>
      </c>
      <c r="C17" s="118"/>
      <c r="D17" s="122" t="s">
        <v>165</v>
      </c>
      <c r="E17" s="62">
        <v>711</v>
      </c>
      <c r="F17" s="62">
        <v>573</v>
      </c>
      <c r="G17" s="62">
        <v>0</v>
      </c>
      <c r="H17" s="62">
        <v>0</v>
      </c>
      <c r="I17" s="62">
        <v>0</v>
      </c>
      <c r="J17" s="62">
        <v>0</v>
      </c>
      <c r="K17" s="62">
        <v>138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</row>
    <row r="18" spans="1:19" ht="19.5" customHeight="1">
      <c r="A18" s="120">
        <v>221</v>
      </c>
      <c r="B18" s="121" t="s">
        <v>156</v>
      </c>
      <c r="C18" s="118" t="s">
        <v>166</v>
      </c>
      <c r="D18" s="122" t="s">
        <v>167</v>
      </c>
      <c r="E18" s="62">
        <v>711</v>
      </c>
      <c r="F18" s="62">
        <v>573</v>
      </c>
      <c r="G18" s="62">
        <v>0</v>
      </c>
      <c r="H18" s="62">
        <v>0</v>
      </c>
      <c r="I18" s="62">
        <v>0</v>
      </c>
      <c r="J18" s="62">
        <v>0</v>
      </c>
      <c r="K18" s="62">
        <v>138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</row>
  </sheetData>
  <sheetProtection formatCells="0" formatColumns="0" formatRows="0"/>
  <mergeCells count="3">
    <mergeCell ref="D4:D5"/>
    <mergeCell ref="E4:E5"/>
    <mergeCell ref="S4:S5"/>
  </mergeCells>
  <printOptions/>
  <pageMargins left="0.6299212598425197" right="0.5118110236220472" top="0.984251968503937" bottom="0.5118110236220472" header="0" footer="0"/>
  <pageSetup fitToHeight="100" fitToWidth="1" horizontalDpi="300" verticalDpi="300" orientation="landscape" paperSize="12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32.5" style="0" customWidth="1"/>
    <col min="5" max="5" width="15.66015625" style="0" customWidth="1"/>
    <col min="6" max="25" width="12.83203125" style="0" customWidth="1"/>
    <col min="26" max="239" width="9.16015625" style="0" customWidth="1"/>
  </cols>
  <sheetData>
    <row r="1" spans="1:25" ht="19.5" customHeight="1">
      <c r="A1" s="8"/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6.25" customHeight="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9.5" customHeight="1">
      <c r="A3" s="23"/>
      <c r="B3" s="23"/>
      <c r="C3" s="23"/>
      <c r="D3" s="23"/>
      <c r="E3" s="23"/>
      <c r="F3" s="23"/>
      <c r="G3" s="23"/>
      <c r="H3" s="23"/>
      <c r="I3" s="2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 t="s">
        <v>7</v>
      </c>
    </row>
    <row r="4" spans="1:25" ht="19.5" customHeight="1">
      <c r="A4" s="25"/>
      <c r="B4" s="5"/>
      <c r="C4" s="5"/>
      <c r="D4" s="5"/>
      <c r="E4" s="10"/>
      <c r="F4" s="10"/>
      <c r="G4" s="10"/>
      <c r="H4" s="10"/>
      <c r="I4" s="10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 t="s">
        <v>49</v>
      </c>
    </row>
    <row r="5" spans="1:25" ht="19.5" customHeight="1">
      <c r="A5" s="162" t="s">
        <v>100</v>
      </c>
      <c r="B5" s="162"/>
      <c r="C5" s="162"/>
      <c r="D5" s="166" t="s">
        <v>44</v>
      </c>
      <c r="E5" s="167" t="s">
        <v>18</v>
      </c>
      <c r="F5" s="80" t="s">
        <v>9</v>
      </c>
      <c r="G5" s="78"/>
      <c r="H5" s="78"/>
      <c r="I5" s="79"/>
      <c r="J5" s="77" t="s">
        <v>56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167" t="s">
        <v>119</v>
      </c>
      <c r="X5" s="167" t="s">
        <v>120</v>
      </c>
      <c r="Y5" s="168" t="s">
        <v>121</v>
      </c>
    </row>
    <row r="6" spans="1:25" ht="27.75" customHeight="1">
      <c r="A6" s="162" t="s">
        <v>39</v>
      </c>
      <c r="B6" s="162" t="s">
        <v>73</v>
      </c>
      <c r="C6" s="162" t="s">
        <v>69</v>
      </c>
      <c r="D6" s="162"/>
      <c r="E6" s="167"/>
      <c r="F6" s="168" t="s">
        <v>53</v>
      </c>
      <c r="G6" s="169" t="s">
        <v>52</v>
      </c>
      <c r="H6" s="169" t="s">
        <v>66</v>
      </c>
      <c r="I6" s="164" t="s">
        <v>5</v>
      </c>
      <c r="J6" s="164" t="s">
        <v>105</v>
      </c>
      <c r="K6" s="164" t="s">
        <v>106</v>
      </c>
      <c r="L6" s="164" t="s">
        <v>107</v>
      </c>
      <c r="M6" s="164" t="s">
        <v>5</v>
      </c>
      <c r="N6" s="164" t="s">
        <v>108</v>
      </c>
      <c r="O6" s="164" t="s">
        <v>109</v>
      </c>
      <c r="P6" s="164" t="s">
        <v>110</v>
      </c>
      <c r="Q6" s="164" t="s">
        <v>111</v>
      </c>
      <c r="R6" s="164" t="s">
        <v>112</v>
      </c>
      <c r="S6" s="164" t="s">
        <v>113</v>
      </c>
      <c r="T6" s="164" t="s">
        <v>114</v>
      </c>
      <c r="U6" s="164" t="s">
        <v>115</v>
      </c>
      <c r="V6" s="164" t="s">
        <v>116</v>
      </c>
      <c r="W6" s="170"/>
      <c r="X6" s="170"/>
      <c r="Y6" s="172"/>
    </row>
    <row r="7" spans="1:25" ht="11.25" customHeight="1">
      <c r="A7" s="163"/>
      <c r="B7" s="163"/>
      <c r="C7" s="163"/>
      <c r="D7" s="163"/>
      <c r="E7" s="167"/>
      <c r="F7" s="167"/>
      <c r="G7" s="167"/>
      <c r="H7" s="167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71"/>
      <c r="X7" s="171"/>
      <c r="Y7" s="173"/>
    </row>
    <row r="8" spans="1:25" s="73" customFormat="1" ht="19.5" customHeight="1">
      <c r="A8" s="123"/>
      <c r="B8" s="124"/>
      <c r="C8" s="125"/>
      <c r="D8" s="126" t="s">
        <v>151</v>
      </c>
      <c r="E8" s="127">
        <v>41708</v>
      </c>
      <c r="F8" s="127">
        <v>36288</v>
      </c>
      <c r="G8" s="127">
        <v>16934</v>
      </c>
      <c r="H8" s="127">
        <v>8282</v>
      </c>
      <c r="I8" s="127">
        <v>11072</v>
      </c>
      <c r="J8" s="127">
        <v>5420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4100</v>
      </c>
      <c r="R8" s="127">
        <v>0</v>
      </c>
      <c r="S8" s="127">
        <v>0</v>
      </c>
      <c r="T8" s="127">
        <v>220</v>
      </c>
      <c r="U8" s="127">
        <v>0</v>
      </c>
      <c r="V8" s="127">
        <v>1100</v>
      </c>
      <c r="W8" s="128">
        <v>0</v>
      </c>
      <c r="X8" s="128">
        <v>0</v>
      </c>
      <c r="Y8" s="128">
        <v>0</v>
      </c>
    </row>
    <row r="9" spans="1:25" ht="19.5" customHeight="1">
      <c r="A9" s="123"/>
      <c r="B9" s="124"/>
      <c r="C9" s="125"/>
      <c r="D9" s="126" t="s">
        <v>153</v>
      </c>
      <c r="E9" s="127">
        <v>41708</v>
      </c>
      <c r="F9" s="127">
        <v>36288</v>
      </c>
      <c r="G9" s="127">
        <v>16934</v>
      </c>
      <c r="H9" s="127">
        <v>8282</v>
      </c>
      <c r="I9" s="127">
        <v>11072</v>
      </c>
      <c r="J9" s="127">
        <v>5420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4100</v>
      </c>
      <c r="R9" s="127">
        <v>0</v>
      </c>
      <c r="S9" s="127">
        <v>0</v>
      </c>
      <c r="T9" s="127">
        <v>220</v>
      </c>
      <c r="U9" s="127">
        <v>0</v>
      </c>
      <c r="V9" s="127">
        <v>1100</v>
      </c>
      <c r="W9" s="128">
        <v>0</v>
      </c>
      <c r="X9" s="128">
        <v>0</v>
      </c>
      <c r="Y9" s="128">
        <v>0</v>
      </c>
    </row>
    <row r="10" spans="1:25" ht="19.5" customHeight="1">
      <c r="A10" s="123">
        <v>205</v>
      </c>
      <c r="B10" s="124" t="s">
        <v>154</v>
      </c>
      <c r="C10" s="125" t="s">
        <v>157</v>
      </c>
      <c r="D10" s="126" t="s">
        <v>158</v>
      </c>
      <c r="E10" s="127">
        <v>34154</v>
      </c>
      <c r="F10" s="127">
        <v>28734</v>
      </c>
      <c r="G10" s="127">
        <v>16407</v>
      </c>
      <c r="H10" s="127">
        <v>7985</v>
      </c>
      <c r="I10" s="127">
        <v>4342</v>
      </c>
      <c r="J10" s="127">
        <v>5420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4100</v>
      </c>
      <c r="R10" s="127">
        <v>0</v>
      </c>
      <c r="S10" s="127">
        <v>0</v>
      </c>
      <c r="T10" s="127">
        <v>220</v>
      </c>
      <c r="U10" s="127">
        <v>0</v>
      </c>
      <c r="V10" s="127">
        <v>1100</v>
      </c>
      <c r="W10" s="128">
        <v>0</v>
      </c>
      <c r="X10" s="128">
        <v>0</v>
      </c>
      <c r="Y10" s="128">
        <v>0</v>
      </c>
    </row>
    <row r="11" spans="1:25" ht="19.5" customHeight="1">
      <c r="A11" s="123">
        <v>208</v>
      </c>
      <c r="B11" s="124" t="s">
        <v>157</v>
      </c>
      <c r="C11" s="125" t="s">
        <v>154</v>
      </c>
      <c r="D11" s="126" t="s">
        <v>161</v>
      </c>
      <c r="E11" s="127">
        <v>6046</v>
      </c>
      <c r="F11" s="127">
        <v>6046</v>
      </c>
      <c r="G11" s="127">
        <v>0</v>
      </c>
      <c r="H11" s="127">
        <v>297</v>
      </c>
      <c r="I11" s="127">
        <v>5749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8">
        <v>0</v>
      </c>
      <c r="X11" s="128">
        <v>0</v>
      </c>
      <c r="Y11" s="128">
        <v>0</v>
      </c>
    </row>
    <row r="12" spans="1:25" ht="19.5" customHeight="1">
      <c r="A12" s="123">
        <v>210</v>
      </c>
      <c r="B12" s="124" t="s">
        <v>157</v>
      </c>
      <c r="C12" s="125" t="s">
        <v>154</v>
      </c>
      <c r="D12" s="126" t="s">
        <v>164</v>
      </c>
      <c r="E12" s="127">
        <v>797</v>
      </c>
      <c r="F12" s="127">
        <v>797</v>
      </c>
      <c r="G12" s="127">
        <v>527</v>
      </c>
      <c r="H12" s="127">
        <v>0</v>
      </c>
      <c r="I12" s="127">
        <v>270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8">
        <v>0</v>
      </c>
      <c r="X12" s="128">
        <v>0</v>
      </c>
      <c r="Y12" s="128">
        <v>0</v>
      </c>
    </row>
    <row r="13" spans="1:25" ht="19.5" customHeight="1">
      <c r="A13" s="123">
        <v>221</v>
      </c>
      <c r="B13" s="124" t="s">
        <v>154</v>
      </c>
      <c r="C13" s="125" t="s">
        <v>166</v>
      </c>
      <c r="D13" s="126" t="s">
        <v>167</v>
      </c>
      <c r="E13" s="127">
        <v>711</v>
      </c>
      <c r="F13" s="127">
        <v>711</v>
      </c>
      <c r="G13" s="127">
        <v>0</v>
      </c>
      <c r="H13" s="127">
        <v>0</v>
      </c>
      <c r="I13" s="127">
        <v>711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8">
        <v>0</v>
      </c>
      <c r="X13" s="128">
        <v>0</v>
      </c>
      <c r="Y13" s="128">
        <v>0</v>
      </c>
    </row>
    <row r="14" ht="19.5" customHeight="1"/>
    <row r="15" ht="19.5" customHeight="1"/>
    <row r="16" ht="19.5" customHeight="1"/>
    <row r="17" ht="19.5" customHeight="1"/>
    <row r="18" spans="4:7" ht="12.75" customHeight="1">
      <c r="D18" s="3"/>
      <c r="F18" s="3"/>
      <c r="G18" s="3"/>
    </row>
    <row r="20" spans="4:5" ht="12.75" customHeight="1">
      <c r="D20" s="3"/>
      <c r="E20" s="3"/>
    </row>
    <row r="21" ht="12.75" customHeight="1">
      <c r="E21" s="3"/>
    </row>
  </sheetData>
  <sheetProtection formatCells="0" formatColumns="0" formatRows="0"/>
  <mergeCells count="26">
    <mergeCell ref="X5:X7"/>
    <mergeCell ref="Y5:Y7"/>
    <mergeCell ref="S6:S7"/>
    <mergeCell ref="T6:T7"/>
    <mergeCell ref="U6:U7"/>
    <mergeCell ref="V6:V7"/>
    <mergeCell ref="J6:J7"/>
    <mergeCell ref="K6:K7"/>
    <mergeCell ref="L6:L7"/>
    <mergeCell ref="W5:W7"/>
    <mergeCell ref="O6:O7"/>
    <mergeCell ref="P6:P7"/>
    <mergeCell ref="Q6:Q7"/>
    <mergeCell ref="R6:R7"/>
    <mergeCell ref="M6:M7"/>
    <mergeCell ref="N6:N7"/>
    <mergeCell ref="B6:B7"/>
    <mergeCell ref="I6:I7"/>
    <mergeCell ref="A5:C5"/>
    <mergeCell ref="A6:A7"/>
    <mergeCell ref="C6:C7"/>
    <mergeCell ref="D5:D7"/>
    <mergeCell ref="E5:E7"/>
    <mergeCell ref="F6:F7"/>
    <mergeCell ref="G6:G7"/>
    <mergeCell ref="H6:H7"/>
  </mergeCells>
  <printOptions horizontalCentered="1"/>
  <pageMargins left="0.6299212692290779" right="0.5118110048489307" top="0.7874015748031495" bottom="0.5118110048489307" header="0" footer="0"/>
  <pageSetup fitToHeight="100" fitToWidth="1" horizontalDpi="600" verticalDpi="600" orientation="landscape" paperSize="12" scale="65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1.16015625" style="0" customWidth="1"/>
    <col min="2" max="2" width="39" style="0" customWidth="1"/>
    <col min="3" max="3" width="20.5" style="0" customWidth="1"/>
    <col min="4" max="17" width="15.33203125" style="0" customWidth="1"/>
  </cols>
  <sheetData>
    <row r="1" spans="1:17" ht="27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"/>
    </row>
    <row r="2" spans="1:17" ht="19.5" customHeight="1">
      <c r="A2" s="24"/>
      <c r="B2" s="24"/>
      <c r="C2" s="24"/>
      <c r="D2" s="24"/>
      <c r="E2" s="24"/>
      <c r="F2" s="24"/>
      <c r="G2" s="24"/>
      <c r="H2" s="24"/>
      <c r="I2" s="24"/>
      <c r="J2" s="6"/>
      <c r="K2" s="6"/>
      <c r="L2" s="4"/>
      <c r="M2" s="4"/>
      <c r="N2" s="4"/>
      <c r="O2" s="3"/>
      <c r="P2" s="3"/>
      <c r="Q2" s="19" t="s">
        <v>31</v>
      </c>
    </row>
    <row r="3" spans="1:17" ht="19.5" customHeight="1">
      <c r="A3" s="5"/>
      <c r="B3" s="5"/>
      <c r="C3" s="18"/>
      <c r="D3" s="18"/>
      <c r="E3" s="18"/>
      <c r="F3" s="18"/>
      <c r="G3" s="18"/>
      <c r="H3" s="18"/>
      <c r="I3" s="18"/>
      <c r="J3" s="4"/>
      <c r="K3" s="4"/>
      <c r="L3" s="4"/>
      <c r="M3" s="4"/>
      <c r="N3" s="4"/>
      <c r="O3" s="3"/>
      <c r="P3" s="3"/>
      <c r="Q3" s="19" t="s">
        <v>49</v>
      </c>
    </row>
    <row r="4" spans="1:17" ht="19.5" customHeight="1">
      <c r="A4" s="160" t="s">
        <v>30</v>
      </c>
      <c r="B4" s="160" t="s">
        <v>64</v>
      </c>
      <c r="C4" s="155" t="s">
        <v>26</v>
      </c>
      <c r="D4" s="69" t="s">
        <v>62</v>
      </c>
      <c r="E4" s="68"/>
      <c r="F4" s="68"/>
      <c r="G4" s="68"/>
      <c r="H4" s="68"/>
      <c r="I4" s="68"/>
      <c r="J4" s="68"/>
      <c r="K4" s="28" t="s">
        <v>48</v>
      </c>
      <c r="L4" s="68"/>
      <c r="M4" s="28" t="s">
        <v>12</v>
      </c>
      <c r="N4" s="68"/>
      <c r="O4" s="68"/>
      <c r="P4" s="68"/>
      <c r="Q4" s="152" t="s">
        <v>77</v>
      </c>
    </row>
    <row r="5" spans="1:17" ht="45" customHeight="1">
      <c r="A5" s="160"/>
      <c r="B5" s="160"/>
      <c r="C5" s="159"/>
      <c r="D5" s="50" t="s">
        <v>87</v>
      </c>
      <c r="E5" s="50" t="s">
        <v>144</v>
      </c>
      <c r="F5" s="50" t="s">
        <v>142</v>
      </c>
      <c r="G5" s="50" t="s">
        <v>43</v>
      </c>
      <c r="H5" s="50" t="s">
        <v>3</v>
      </c>
      <c r="I5" s="50" t="s">
        <v>54</v>
      </c>
      <c r="J5" s="50" t="s">
        <v>59</v>
      </c>
      <c r="K5" s="50" t="s">
        <v>11</v>
      </c>
      <c r="L5" s="50" t="s">
        <v>27</v>
      </c>
      <c r="M5" s="37" t="s">
        <v>46</v>
      </c>
      <c r="N5" s="37" t="s">
        <v>21</v>
      </c>
      <c r="O5" s="37" t="s">
        <v>60</v>
      </c>
      <c r="P5" s="37" t="s">
        <v>10</v>
      </c>
      <c r="Q5" s="156"/>
    </row>
    <row r="6" spans="1:17" s="3" customFormat="1" ht="19.5" customHeight="1">
      <c r="A6" s="118" t="s">
        <v>151</v>
      </c>
      <c r="B6" s="121"/>
      <c r="C6" s="62">
        <v>41708</v>
      </c>
      <c r="D6" s="62">
        <v>20736</v>
      </c>
      <c r="E6" s="62">
        <v>0</v>
      </c>
      <c r="F6" s="62">
        <v>3380</v>
      </c>
      <c r="G6" s="62">
        <v>1769</v>
      </c>
      <c r="H6" s="62">
        <v>0</v>
      </c>
      <c r="I6" s="62">
        <v>15823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</row>
    <row r="7" spans="1:17" ht="19.5" customHeight="1">
      <c r="A7" s="118" t="s">
        <v>153</v>
      </c>
      <c r="B7" s="121"/>
      <c r="C7" s="62">
        <v>41708</v>
      </c>
      <c r="D7" s="62">
        <v>20736</v>
      </c>
      <c r="E7" s="62">
        <v>0</v>
      </c>
      <c r="F7" s="62">
        <v>3380</v>
      </c>
      <c r="G7" s="62">
        <v>1769</v>
      </c>
      <c r="H7" s="62">
        <v>0</v>
      </c>
      <c r="I7" s="62">
        <v>15823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</row>
    <row r="8" spans="1:17" ht="19.5" customHeight="1">
      <c r="A8" s="118"/>
      <c r="B8" s="121" t="s">
        <v>93</v>
      </c>
      <c r="C8" s="62">
        <v>36288</v>
      </c>
      <c r="D8" s="62">
        <v>20736</v>
      </c>
      <c r="E8" s="62">
        <v>0</v>
      </c>
      <c r="F8" s="62">
        <v>3380</v>
      </c>
      <c r="G8" s="62">
        <v>0</v>
      </c>
      <c r="H8" s="62">
        <v>0</v>
      </c>
      <c r="I8" s="62">
        <v>12172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</row>
    <row r="9" spans="1:17" ht="19.5" customHeight="1">
      <c r="A9" s="118" t="s">
        <v>168</v>
      </c>
      <c r="B9" s="121" t="s">
        <v>169</v>
      </c>
      <c r="C9" s="62">
        <v>16934</v>
      </c>
      <c r="D9" s="62">
        <v>7749</v>
      </c>
      <c r="E9" s="62">
        <v>0</v>
      </c>
      <c r="F9" s="62">
        <v>3380</v>
      </c>
      <c r="G9" s="62">
        <v>0</v>
      </c>
      <c r="H9" s="62">
        <v>0</v>
      </c>
      <c r="I9" s="62">
        <v>5805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</row>
    <row r="10" spans="1:17" ht="19.5" customHeight="1">
      <c r="A10" s="118" t="s">
        <v>168</v>
      </c>
      <c r="B10" s="121" t="s">
        <v>170</v>
      </c>
      <c r="C10" s="62">
        <v>8282</v>
      </c>
      <c r="D10" s="62">
        <v>4911</v>
      </c>
      <c r="E10" s="62">
        <v>0</v>
      </c>
      <c r="F10" s="62">
        <v>0</v>
      </c>
      <c r="G10" s="62">
        <v>0</v>
      </c>
      <c r="H10" s="62">
        <v>0</v>
      </c>
      <c r="I10" s="62">
        <v>3371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</row>
    <row r="11" spans="1:17" ht="19.5" customHeight="1">
      <c r="A11" s="118" t="s">
        <v>168</v>
      </c>
      <c r="B11" s="121" t="s">
        <v>171</v>
      </c>
      <c r="C11" s="62">
        <v>11072</v>
      </c>
      <c r="D11" s="62">
        <v>8076</v>
      </c>
      <c r="E11" s="62">
        <v>0</v>
      </c>
      <c r="F11" s="62">
        <v>0</v>
      </c>
      <c r="G11" s="62">
        <v>0</v>
      </c>
      <c r="H11" s="62">
        <v>0</v>
      </c>
      <c r="I11" s="62">
        <v>2996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</row>
    <row r="12" spans="1:17" ht="19.5" customHeight="1">
      <c r="A12" s="118"/>
      <c r="B12" s="121" t="s">
        <v>86</v>
      </c>
      <c r="C12" s="62">
        <v>5420</v>
      </c>
      <c r="D12" s="62">
        <v>0</v>
      </c>
      <c r="E12" s="62">
        <v>0</v>
      </c>
      <c r="F12" s="62">
        <v>0</v>
      </c>
      <c r="G12" s="62">
        <v>1769</v>
      </c>
      <c r="H12" s="62">
        <v>0</v>
      </c>
      <c r="I12" s="62">
        <v>3651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</row>
    <row r="13" spans="1:17" ht="19.5" customHeight="1">
      <c r="A13" s="118" t="s">
        <v>168</v>
      </c>
      <c r="B13" s="121" t="s">
        <v>172</v>
      </c>
      <c r="C13" s="62">
        <v>100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100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</row>
    <row r="14" spans="1:17" ht="19.5" customHeight="1">
      <c r="A14" s="118" t="s">
        <v>168</v>
      </c>
      <c r="B14" s="121" t="s">
        <v>173</v>
      </c>
      <c r="C14" s="62">
        <v>4100</v>
      </c>
      <c r="D14" s="62">
        <v>0</v>
      </c>
      <c r="E14" s="62">
        <v>0</v>
      </c>
      <c r="F14" s="62">
        <v>0</v>
      </c>
      <c r="G14" s="62">
        <v>1000</v>
      </c>
      <c r="H14" s="62">
        <v>0</v>
      </c>
      <c r="I14" s="62">
        <v>3100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</row>
    <row r="15" spans="1:17" ht="19.5" customHeight="1">
      <c r="A15" s="118" t="s">
        <v>168</v>
      </c>
      <c r="B15" s="121" t="s">
        <v>174</v>
      </c>
      <c r="C15" s="62">
        <v>1000</v>
      </c>
      <c r="D15" s="62">
        <v>0</v>
      </c>
      <c r="E15" s="62">
        <v>0</v>
      </c>
      <c r="F15" s="62">
        <v>0</v>
      </c>
      <c r="G15" s="62">
        <v>769</v>
      </c>
      <c r="H15" s="62">
        <v>0</v>
      </c>
      <c r="I15" s="62">
        <v>231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</row>
    <row r="16" spans="1:17" ht="19.5" customHeight="1">
      <c r="A16" s="118" t="s">
        <v>168</v>
      </c>
      <c r="B16" s="121" t="s">
        <v>175</v>
      </c>
      <c r="C16" s="62">
        <v>120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120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</row>
    <row r="17" spans="1:17" ht="19.5" customHeight="1">
      <c r="A17" s="118" t="s">
        <v>168</v>
      </c>
      <c r="B17" s="121" t="s">
        <v>176</v>
      </c>
      <c r="C17" s="62">
        <v>100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100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27" ht="12.75" customHeight="1">
      <c r="C27" s="3"/>
    </row>
  </sheetData>
  <sheetProtection formatCells="0" formatColumns="0" formatRows="0"/>
  <mergeCells count="4">
    <mergeCell ref="A4:A5"/>
    <mergeCell ref="C4:C5"/>
    <mergeCell ref="B4:B5"/>
    <mergeCell ref="Q4:Q5"/>
  </mergeCells>
  <printOptions horizontalCentered="1"/>
  <pageMargins left="0.6299212598425197" right="0.5118110236220472" top="0.7874015748031497" bottom="0.5118110236220472" header="0" footer="0"/>
  <pageSetup fitToHeight="100" fitToWidth="1" horizontalDpi="600" verticalDpi="600" orientation="landscape" paperSize="12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" defaultRowHeight="19.5" customHeight="1"/>
  <cols>
    <col min="1" max="3" width="4.16015625" style="2" customWidth="1"/>
    <col min="4" max="4" width="22.5" style="8" customWidth="1"/>
    <col min="5" max="5" width="11.5" style="11" customWidth="1"/>
    <col min="6" max="6" width="11" style="11" customWidth="1"/>
    <col min="7" max="7" width="10.66015625" style="11" customWidth="1"/>
    <col min="8" max="9" width="9.16015625" style="11" customWidth="1"/>
    <col min="10" max="10" width="9" style="11" customWidth="1"/>
    <col min="11" max="11" width="10" style="11" customWidth="1"/>
    <col min="12" max="12" width="8.16015625" style="11" customWidth="1"/>
    <col min="13" max="13" width="9.83203125" style="9" customWidth="1"/>
    <col min="14" max="14" width="7.33203125" style="4" customWidth="1"/>
    <col min="15" max="15" width="9.16015625" style="1" customWidth="1"/>
    <col min="16" max="16" width="9.66015625" style="1" customWidth="1"/>
    <col min="17" max="18" width="9.16015625" style="1" customWidth="1"/>
    <col min="19" max="19" width="6.33203125" style="1" customWidth="1"/>
    <col min="20" max="20" width="7.5" style="1" customWidth="1"/>
    <col min="21" max="21" width="7.33203125" style="1" customWidth="1"/>
    <col min="22" max="22" width="9.66015625" style="1" customWidth="1"/>
    <col min="23" max="23" width="10.66015625" style="1" customWidth="1"/>
    <col min="24" max="24" width="10.16015625" style="1" customWidth="1"/>
    <col min="25" max="25" width="9.66015625" style="1" customWidth="1"/>
    <col min="26" max="27" width="9.16015625" style="1" customWidth="1"/>
    <col min="28" max="28" width="10.83203125" style="1" customWidth="1"/>
    <col min="29" max="29" width="7.16015625" style="1" customWidth="1"/>
    <col min="30" max="30" width="8.16015625" style="1" customWidth="1"/>
    <col min="31" max="31" width="9.66015625" style="1" customWidth="1"/>
    <col min="32" max="32" width="8" style="1" customWidth="1"/>
    <col min="33" max="16384" width="9" style="1" customWidth="1"/>
  </cols>
  <sheetData>
    <row r="1" spans="1:12" ht="9.75" customHeight="1">
      <c r="A1" s="6"/>
      <c r="B1" s="6"/>
      <c r="C1" s="6"/>
      <c r="E1" s="7"/>
      <c r="F1" s="7"/>
      <c r="G1" s="7"/>
      <c r="H1" s="7"/>
      <c r="I1" s="7"/>
      <c r="J1" s="7"/>
      <c r="K1" s="7"/>
      <c r="L1" s="7"/>
    </row>
    <row r="2" spans="1:32" ht="20.25" customHeight="1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s="13" customFormat="1" ht="10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9"/>
      <c r="N3" s="12"/>
      <c r="AF3" s="19" t="s">
        <v>74</v>
      </c>
    </row>
    <row r="4" spans="1:32" s="13" customFormat="1" ht="19.5" customHeight="1">
      <c r="A4" s="14"/>
      <c r="B4" s="17"/>
      <c r="C4" s="17"/>
      <c r="D4" s="5"/>
      <c r="E4" s="18"/>
      <c r="F4" s="18"/>
      <c r="G4" s="18"/>
      <c r="H4" s="18"/>
      <c r="I4" s="18"/>
      <c r="J4" s="18"/>
      <c r="K4" s="18"/>
      <c r="L4" s="18"/>
      <c r="M4" s="19"/>
      <c r="N4" s="12"/>
      <c r="AF4" s="19" t="s">
        <v>49</v>
      </c>
    </row>
    <row r="5" spans="1:32" s="13" customFormat="1" ht="19.5" customHeight="1">
      <c r="A5" s="162" t="s">
        <v>100</v>
      </c>
      <c r="B5" s="162"/>
      <c r="C5" s="162"/>
      <c r="D5" s="166" t="s">
        <v>44</v>
      </c>
      <c r="E5" s="179" t="s">
        <v>70</v>
      </c>
      <c r="F5" s="72" t="s">
        <v>52</v>
      </c>
      <c r="G5" s="72"/>
      <c r="H5" s="72"/>
      <c r="I5" s="72"/>
      <c r="J5" s="72"/>
      <c r="K5" s="72"/>
      <c r="L5" s="72"/>
      <c r="M5" s="72"/>
      <c r="N5" s="72"/>
      <c r="O5" s="72" t="s">
        <v>66</v>
      </c>
      <c r="P5" s="72"/>
      <c r="Q5" s="72"/>
      <c r="R5" s="72"/>
      <c r="S5" s="72"/>
      <c r="T5" s="72"/>
      <c r="U5" s="72"/>
      <c r="V5" s="72"/>
      <c r="W5" s="72"/>
      <c r="X5" s="72" t="s">
        <v>5</v>
      </c>
      <c r="Y5" s="72"/>
      <c r="Z5" s="72"/>
      <c r="AA5" s="72"/>
      <c r="AB5" s="72"/>
      <c r="AC5" s="72"/>
      <c r="AD5" s="72"/>
      <c r="AE5" s="72"/>
      <c r="AF5" s="72"/>
    </row>
    <row r="6" spans="1:32" s="13" customFormat="1" ht="15" customHeight="1">
      <c r="A6" s="162" t="s">
        <v>39</v>
      </c>
      <c r="B6" s="162" t="s">
        <v>73</v>
      </c>
      <c r="C6" s="162" t="s">
        <v>69</v>
      </c>
      <c r="D6" s="162"/>
      <c r="E6" s="167"/>
      <c r="F6" s="169" t="s">
        <v>26</v>
      </c>
      <c r="G6" s="169" t="s">
        <v>87</v>
      </c>
      <c r="H6" s="169" t="s">
        <v>144</v>
      </c>
      <c r="I6" s="169" t="s">
        <v>142</v>
      </c>
      <c r="J6" s="28" t="s">
        <v>58</v>
      </c>
      <c r="K6" s="28"/>
      <c r="L6" s="28"/>
      <c r="M6" s="28"/>
      <c r="N6" s="174" t="s">
        <v>63</v>
      </c>
      <c r="O6" s="169" t="s">
        <v>26</v>
      </c>
      <c r="P6" s="169" t="s">
        <v>87</v>
      </c>
      <c r="Q6" s="169" t="s">
        <v>144</v>
      </c>
      <c r="R6" s="169" t="s">
        <v>142</v>
      </c>
      <c r="S6" s="28" t="s">
        <v>58</v>
      </c>
      <c r="T6" s="28"/>
      <c r="U6" s="28"/>
      <c r="V6" s="28"/>
      <c r="W6" s="174" t="s">
        <v>63</v>
      </c>
      <c r="X6" s="169" t="s">
        <v>26</v>
      </c>
      <c r="Y6" s="169" t="s">
        <v>87</v>
      </c>
      <c r="Z6" s="177" t="s">
        <v>144</v>
      </c>
      <c r="AA6" s="169" t="s">
        <v>142</v>
      </c>
      <c r="AB6" s="28" t="s">
        <v>58</v>
      </c>
      <c r="AC6" s="28"/>
      <c r="AD6" s="28"/>
      <c r="AE6" s="28"/>
      <c r="AF6" s="174" t="s">
        <v>63</v>
      </c>
    </row>
    <row r="7" spans="1:32" s="13" customFormat="1" ht="83.25" customHeight="1">
      <c r="A7" s="163"/>
      <c r="B7" s="163"/>
      <c r="C7" s="163"/>
      <c r="D7" s="163"/>
      <c r="E7" s="167"/>
      <c r="F7" s="176"/>
      <c r="G7" s="176"/>
      <c r="H7" s="176"/>
      <c r="I7" s="176"/>
      <c r="J7" s="43" t="s">
        <v>53</v>
      </c>
      <c r="K7" s="43" t="s">
        <v>43</v>
      </c>
      <c r="L7" s="43" t="s">
        <v>3</v>
      </c>
      <c r="M7" s="43" t="s">
        <v>54</v>
      </c>
      <c r="N7" s="175"/>
      <c r="O7" s="176"/>
      <c r="P7" s="176"/>
      <c r="Q7" s="176"/>
      <c r="R7" s="176"/>
      <c r="S7" s="43" t="s">
        <v>53</v>
      </c>
      <c r="T7" s="43" t="s">
        <v>43</v>
      </c>
      <c r="U7" s="43" t="s">
        <v>3</v>
      </c>
      <c r="V7" s="43" t="s">
        <v>54</v>
      </c>
      <c r="W7" s="175"/>
      <c r="X7" s="176"/>
      <c r="Y7" s="176"/>
      <c r="Z7" s="178"/>
      <c r="AA7" s="176"/>
      <c r="AB7" s="43" t="s">
        <v>53</v>
      </c>
      <c r="AC7" s="43" t="s">
        <v>43</v>
      </c>
      <c r="AD7" s="43" t="s">
        <v>3</v>
      </c>
      <c r="AE7" s="43" t="s">
        <v>54</v>
      </c>
      <c r="AF7" s="175"/>
    </row>
    <row r="8" spans="1:32" s="4" customFormat="1" ht="19.5" customHeight="1">
      <c r="A8" s="130"/>
      <c r="B8" s="130"/>
      <c r="C8" s="131"/>
      <c r="D8" s="132" t="s">
        <v>151</v>
      </c>
      <c r="E8" s="133">
        <f aca="true" t="shared" si="0" ref="E8:E13">F8+O8+X8</f>
        <v>36288</v>
      </c>
      <c r="F8" s="129">
        <v>16934</v>
      </c>
      <c r="G8" s="129">
        <v>7749</v>
      </c>
      <c r="H8" s="129">
        <v>0</v>
      </c>
      <c r="I8" s="129">
        <v>3380</v>
      </c>
      <c r="J8" s="134">
        <f aca="true" t="shared" si="1" ref="J8:J13">SUM(K8:M8)</f>
        <v>5805</v>
      </c>
      <c r="K8" s="129">
        <v>0</v>
      </c>
      <c r="L8" s="129">
        <v>0</v>
      </c>
      <c r="M8" s="129">
        <v>5805</v>
      </c>
      <c r="N8" s="134">
        <f aca="true" t="shared" si="2" ref="N8:N13">F8-G8-H8-I8-J8</f>
        <v>0</v>
      </c>
      <c r="O8" s="129">
        <v>8282</v>
      </c>
      <c r="P8" s="129">
        <v>4911</v>
      </c>
      <c r="Q8" s="129">
        <v>0</v>
      </c>
      <c r="R8" s="129">
        <v>0</v>
      </c>
      <c r="S8" s="134">
        <f aca="true" t="shared" si="3" ref="S8:S13">SUM(T8:V8)</f>
        <v>0</v>
      </c>
      <c r="T8" s="129" t="s">
        <v>102</v>
      </c>
      <c r="U8" s="62" t="s">
        <v>103</v>
      </c>
      <c r="V8" s="62" t="s">
        <v>104</v>
      </c>
      <c r="W8" s="135">
        <f aca="true" t="shared" si="4" ref="W8:W13">O8-P8-Q8-R8-S8</f>
        <v>3371</v>
      </c>
      <c r="X8" s="62">
        <v>11072</v>
      </c>
      <c r="Y8" s="62">
        <v>8076</v>
      </c>
      <c r="Z8" s="62">
        <v>0</v>
      </c>
      <c r="AA8" s="62">
        <v>0</v>
      </c>
      <c r="AB8" s="135">
        <f aca="true" t="shared" si="5" ref="AB8:AB13">SUM(AC8:AE8)</f>
        <v>2996</v>
      </c>
      <c r="AC8" s="62">
        <v>0</v>
      </c>
      <c r="AD8" s="62">
        <v>0</v>
      </c>
      <c r="AE8" s="62">
        <v>2996</v>
      </c>
      <c r="AF8" s="135">
        <f aca="true" t="shared" si="6" ref="AF8:AF13">X8-Y8-Z8-AA8-AB8</f>
        <v>0</v>
      </c>
    </row>
    <row r="9" spans="1:33" ht="19.5" customHeight="1">
      <c r="A9" s="130"/>
      <c r="B9" s="130"/>
      <c r="C9" s="131"/>
      <c r="D9" s="132" t="s">
        <v>153</v>
      </c>
      <c r="E9" s="133">
        <f t="shared" si="0"/>
        <v>36288</v>
      </c>
      <c r="F9" s="129">
        <v>16934</v>
      </c>
      <c r="G9" s="129">
        <v>7749</v>
      </c>
      <c r="H9" s="129">
        <v>0</v>
      </c>
      <c r="I9" s="129">
        <v>3380</v>
      </c>
      <c r="J9" s="134">
        <f t="shared" si="1"/>
        <v>5805</v>
      </c>
      <c r="K9" s="129">
        <v>0</v>
      </c>
      <c r="L9" s="129">
        <v>0</v>
      </c>
      <c r="M9" s="129">
        <v>5805</v>
      </c>
      <c r="N9" s="134">
        <f t="shared" si="2"/>
        <v>0</v>
      </c>
      <c r="O9" s="129">
        <v>8282</v>
      </c>
      <c r="P9" s="129">
        <v>4911</v>
      </c>
      <c r="Q9" s="129">
        <v>0</v>
      </c>
      <c r="R9" s="129">
        <v>0</v>
      </c>
      <c r="S9" s="134">
        <f t="shared" si="3"/>
        <v>0</v>
      </c>
      <c r="T9" s="129"/>
      <c r="U9" s="62"/>
      <c r="V9" s="62"/>
      <c r="W9" s="135">
        <f t="shared" si="4"/>
        <v>3371</v>
      </c>
      <c r="X9" s="62">
        <v>11072</v>
      </c>
      <c r="Y9" s="62">
        <v>8076</v>
      </c>
      <c r="Z9" s="62">
        <v>0</v>
      </c>
      <c r="AA9" s="62">
        <v>0</v>
      </c>
      <c r="AB9" s="135">
        <f t="shared" si="5"/>
        <v>2996</v>
      </c>
      <c r="AC9" s="62">
        <v>0</v>
      </c>
      <c r="AD9" s="62">
        <v>0</v>
      </c>
      <c r="AE9" s="62">
        <v>2996</v>
      </c>
      <c r="AF9" s="135">
        <f t="shared" si="6"/>
        <v>0</v>
      </c>
      <c r="AG9" s="4"/>
    </row>
    <row r="10" spans="1:33" ht="19.5" customHeight="1">
      <c r="A10" s="130" t="s">
        <v>177</v>
      </c>
      <c r="B10" s="130" t="s">
        <v>154</v>
      </c>
      <c r="C10" s="131" t="s">
        <v>157</v>
      </c>
      <c r="D10" s="132" t="s">
        <v>158</v>
      </c>
      <c r="E10" s="133">
        <f t="shared" si="0"/>
        <v>28734</v>
      </c>
      <c r="F10" s="129">
        <v>16407</v>
      </c>
      <c r="G10" s="129">
        <v>7378</v>
      </c>
      <c r="H10" s="129">
        <v>0</v>
      </c>
      <c r="I10" s="129">
        <v>3380</v>
      </c>
      <c r="J10" s="134">
        <f t="shared" si="1"/>
        <v>5649</v>
      </c>
      <c r="K10" s="129">
        <v>0</v>
      </c>
      <c r="L10" s="129">
        <v>0</v>
      </c>
      <c r="M10" s="129">
        <v>5649</v>
      </c>
      <c r="N10" s="134">
        <f t="shared" si="2"/>
        <v>0</v>
      </c>
      <c r="O10" s="129">
        <v>7985</v>
      </c>
      <c r="P10" s="129">
        <v>4689</v>
      </c>
      <c r="Q10" s="129">
        <v>0</v>
      </c>
      <c r="R10" s="129">
        <v>0</v>
      </c>
      <c r="S10" s="134">
        <f t="shared" si="3"/>
        <v>0</v>
      </c>
      <c r="T10" s="129"/>
      <c r="U10" s="62"/>
      <c r="V10" s="62"/>
      <c r="W10" s="135">
        <f t="shared" si="4"/>
        <v>3296</v>
      </c>
      <c r="X10" s="62">
        <v>4342</v>
      </c>
      <c r="Y10" s="62">
        <v>3274</v>
      </c>
      <c r="Z10" s="62">
        <v>0</v>
      </c>
      <c r="AA10" s="62">
        <v>0</v>
      </c>
      <c r="AB10" s="135">
        <f t="shared" si="5"/>
        <v>1068</v>
      </c>
      <c r="AC10" s="62">
        <v>0</v>
      </c>
      <c r="AD10" s="62">
        <v>0</v>
      </c>
      <c r="AE10" s="62">
        <v>1068</v>
      </c>
      <c r="AF10" s="135">
        <f t="shared" si="6"/>
        <v>0</v>
      </c>
      <c r="AG10" s="4"/>
    </row>
    <row r="11" spans="1:32" ht="19.5" customHeight="1">
      <c r="A11" s="130" t="s">
        <v>178</v>
      </c>
      <c r="B11" s="130" t="s">
        <v>157</v>
      </c>
      <c r="C11" s="131" t="s">
        <v>154</v>
      </c>
      <c r="D11" s="132" t="s">
        <v>161</v>
      </c>
      <c r="E11" s="133">
        <f t="shared" si="0"/>
        <v>6046</v>
      </c>
      <c r="F11" s="129">
        <v>0</v>
      </c>
      <c r="G11" s="129">
        <v>0</v>
      </c>
      <c r="H11" s="129">
        <v>0</v>
      </c>
      <c r="I11" s="129">
        <v>0</v>
      </c>
      <c r="J11" s="134">
        <f t="shared" si="1"/>
        <v>0</v>
      </c>
      <c r="K11" s="129">
        <v>0</v>
      </c>
      <c r="L11" s="129">
        <v>0</v>
      </c>
      <c r="M11" s="129">
        <v>0</v>
      </c>
      <c r="N11" s="134">
        <f t="shared" si="2"/>
        <v>0</v>
      </c>
      <c r="O11" s="129">
        <v>297</v>
      </c>
      <c r="P11" s="129">
        <v>222</v>
      </c>
      <c r="Q11" s="129">
        <v>0</v>
      </c>
      <c r="R11" s="129">
        <v>0</v>
      </c>
      <c r="S11" s="134">
        <f t="shared" si="3"/>
        <v>0</v>
      </c>
      <c r="T11" s="129"/>
      <c r="U11" s="62"/>
      <c r="V11" s="62"/>
      <c r="W11" s="135">
        <f t="shared" si="4"/>
        <v>75</v>
      </c>
      <c r="X11" s="62">
        <v>5749</v>
      </c>
      <c r="Y11" s="62">
        <v>4107</v>
      </c>
      <c r="Z11" s="62">
        <v>0</v>
      </c>
      <c r="AA11" s="62">
        <v>0</v>
      </c>
      <c r="AB11" s="135">
        <f t="shared" si="5"/>
        <v>1642</v>
      </c>
      <c r="AC11" s="62">
        <v>0</v>
      </c>
      <c r="AD11" s="62">
        <v>0</v>
      </c>
      <c r="AE11" s="62">
        <v>1642</v>
      </c>
      <c r="AF11" s="135">
        <f t="shared" si="6"/>
        <v>0</v>
      </c>
    </row>
    <row r="12" spans="1:32" ht="19.5" customHeight="1">
      <c r="A12" s="130" t="s">
        <v>179</v>
      </c>
      <c r="B12" s="130" t="s">
        <v>157</v>
      </c>
      <c r="C12" s="131" t="s">
        <v>154</v>
      </c>
      <c r="D12" s="132" t="s">
        <v>164</v>
      </c>
      <c r="E12" s="133">
        <f t="shared" si="0"/>
        <v>797</v>
      </c>
      <c r="F12" s="129">
        <v>527</v>
      </c>
      <c r="G12" s="129">
        <v>371</v>
      </c>
      <c r="H12" s="129">
        <v>0</v>
      </c>
      <c r="I12" s="129">
        <v>0</v>
      </c>
      <c r="J12" s="134">
        <f t="shared" si="1"/>
        <v>156</v>
      </c>
      <c r="K12" s="129">
        <v>0</v>
      </c>
      <c r="L12" s="129">
        <v>0</v>
      </c>
      <c r="M12" s="129">
        <v>156</v>
      </c>
      <c r="N12" s="134">
        <f t="shared" si="2"/>
        <v>0</v>
      </c>
      <c r="O12" s="129">
        <v>0</v>
      </c>
      <c r="P12" s="129">
        <v>0</v>
      </c>
      <c r="Q12" s="129">
        <v>0</v>
      </c>
      <c r="R12" s="129">
        <v>0</v>
      </c>
      <c r="S12" s="134">
        <f t="shared" si="3"/>
        <v>0</v>
      </c>
      <c r="T12" s="129"/>
      <c r="U12" s="62"/>
      <c r="V12" s="62"/>
      <c r="W12" s="135">
        <f t="shared" si="4"/>
        <v>0</v>
      </c>
      <c r="X12" s="62">
        <v>270</v>
      </c>
      <c r="Y12" s="62">
        <v>122</v>
      </c>
      <c r="Z12" s="62">
        <v>0</v>
      </c>
      <c r="AA12" s="62">
        <v>0</v>
      </c>
      <c r="AB12" s="135">
        <f t="shared" si="5"/>
        <v>148</v>
      </c>
      <c r="AC12" s="62">
        <v>0</v>
      </c>
      <c r="AD12" s="62">
        <v>0</v>
      </c>
      <c r="AE12" s="62">
        <v>148</v>
      </c>
      <c r="AF12" s="135">
        <f t="shared" si="6"/>
        <v>0</v>
      </c>
    </row>
    <row r="13" spans="1:32" ht="19.5" customHeight="1">
      <c r="A13" s="130" t="s">
        <v>180</v>
      </c>
      <c r="B13" s="130" t="s">
        <v>154</v>
      </c>
      <c r="C13" s="131" t="s">
        <v>166</v>
      </c>
      <c r="D13" s="132" t="s">
        <v>167</v>
      </c>
      <c r="E13" s="133">
        <f t="shared" si="0"/>
        <v>711</v>
      </c>
      <c r="F13" s="129">
        <v>0</v>
      </c>
      <c r="G13" s="129">
        <v>0</v>
      </c>
      <c r="H13" s="129">
        <v>0</v>
      </c>
      <c r="I13" s="129">
        <v>0</v>
      </c>
      <c r="J13" s="134">
        <f t="shared" si="1"/>
        <v>0</v>
      </c>
      <c r="K13" s="129">
        <v>0</v>
      </c>
      <c r="L13" s="129">
        <v>0</v>
      </c>
      <c r="M13" s="129">
        <v>0</v>
      </c>
      <c r="N13" s="134">
        <f t="shared" si="2"/>
        <v>0</v>
      </c>
      <c r="O13" s="129">
        <v>0</v>
      </c>
      <c r="P13" s="129">
        <v>0</v>
      </c>
      <c r="Q13" s="129">
        <v>0</v>
      </c>
      <c r="R13" s="129">
        <v>0</v>
      </c>
      <c r="S13" s="134">
        <f t="shared" si="3"/>
        <v>0</v>
      </c>
      <c r="T13" s="129"/>
      <c r="U13" s="62"/>
      <c r="V13" s="62"/>
      <c r="W13" s="135">
        <f t="shared" si="4"/>
        <v>0</v>
      </c>
      <c r="X13" s="62">
        <v>711</v>
      </c>
      <c r="Y13" s="62">
        <v>573</v>
      </c>
      <c r="Z13" s="62">
        <v>0</v>
      </c>
      <c r="AA13" s="62">
        <v>0</v>
      </c>
      <c r="AB13" s="135">
        <f t="shared" si="5"/>
        <v>138</v>
      </c>
      <c r="AC13" s="62">
        <v>0</v>
      </c>
      <c r="AD13" s="62">
        <v>0</v>
      </c>
      <c r="AE13" s="62">
        <v>138</v>
      </c>
      <c r="AF13" s="135">
        <f t="shared" si="6"/>
        <v>0</v>
      </c>
    </row>
    <row r="14" spans="1:32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</sheetData>
  <sheetProtection formatCells="0" formatColumns="0" formatRows="0"/>
  <mergeCells count="21">
    <mergeCell ref="G6:G7"/>
    <mergeCell ref="Y6:Y7"/>
    <mergeCell ref="R6:R7"/>
    <mergeCell ref="A5:C5"/>
    <mergeCell ref="F6:F7"/>
    <mergeCell ref="I6:I7"/>
    <mergeCell ref="A6:A7"/>
    <mergeCell ref="B6:B7"/>
    <mergeCell ref="C6:C7"/>
    <mergeCell ref="D5:D7"/>
    <mergeCell ref="E5:E7"/>
    <mergeCell ref="N6:N7"/>
    <mergeCell ref="H6:H7"/>
    <mergeCell ref="Q6:Q7"/>
    <mergeCell ref="AF6:AF7"/>
    <mergeCell ref="P6:P7"/>
    <mergeCell ref="O6:O7"/>
    <mergeCell ref="X6:X7"/>
    <mergeCell ref="W6:W7"/>
    <mergeCell ref="AA6:AA7"/>
    <mergeCell ref="Z6:Z7"/>
  </mergeCells>
  <printOptions horizontalCentered="1"/>
  <pageMargins left="0.6299212598425197" right="0.5118110236220472" top="0.7874015748031497" bottom="0.5118110236220472" header="0" footer="0"/>
  <pageSetup fitToHeight="100" fitToWidth="1" horizontalDpi="600" verticalDpi="600" orientation="landscape" paperSize="12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3" width="4.5" style="103" customWidth="1"/>
    <col min="4" max="4" width="31" style="104" customWidth="1"/>
    <col min="5" max="5" width="30.66015625" style="104" customWidth="1"/>
    <col min="6" max="6" width="47.66015625" style="105" customWidth="1"/>
    <col min="7" max="7" width="15.66015625" style="106" customWidth="1"/>
    <col min="8" max="10" width="13" style="106" customWidth="1"/>
    <col min="11" max="11" width="13.33203125" style="106" customWidth="1"/>
    <col min="12" max="14" width="11.83203125" style="106" customWidth="1"/>
    <col min="15" max="15" width="9.66015625" style="106" customWidth="1"/>
    <col min="16" max="137" width="9" style="83" customWidth="1"/>
    <col min="138" max="248" width="9" style="84" customWidth="1"/>
    <col min="249" max="255" width="9.16015625" style="85" customWidth="1"/>
    <col min="256" max="16384" width="9.16015625" style="85" customWidth="1"/>
  </cols>
  <sheetData>
    <row r="1" spans="1:15" ht="27" customHeight="1">
      <c r="A1" s="81" t="s">
        <v>97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37" s="89" customFormat="1" ht="15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 t="s">
        <v>85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</row>
    <row r="3" spans="1:19" s="89" customFormat="1" ht="19.5" customHeight="1">
      <c r="A3" s="90"/>
      <c r="B3" s="91"/>
      <c r="C3" s="91"/>
      <c r="D3" s="92"/>
      <c r="E3" s="92"/>
      <c r="F3" s="93"/>
      <c r="G3" s="94"/>
      <c r="H3" s="94"/>
      <c r="I3" s="94"/>
      <c r="J3" s="94"/>
      <c r="K3" s="95"/>
      <c r="L3" s="95"/>
      <c r="M3" s="94"/>
      <c r="N3" s="94"/>
      <c r="O3" s="87" t="s">
        <v>49</v>
      </c>
      <c r="P3" s="88"/>
      <c r="Q3" s="88"/>
      <c r="R3" s="88"/>
      <c r="S3" s="88"/>
    </row>
    <row r="4" spans="1:15" s="97" customFormat="1" ht="21.75" customHeight="1">
      <c r="A4" s="149" t="s">
        <v>100</v>
      </c>
      <c r="B4" s="149"/>
      <c r="C4" s="146"/>
      <c r="D4" s="146" t="s">
        <v>44</v>
      </c>
      <c r="E4" s="148" t="s">
        <v>64</v>
      </c>
      <c r="F4" s="148" t="s">
        <v>96</v>
      </c>
      <c r="G4" s="183" t="s">
        <v>26</v>
      </c>
      <c r="H4" s="183" t="s">
        <v>87</v>
      </c>
      <c r="I4" s="185" t="s">
        <v>136</v>
      </c>
      <c r="J4" s="185" t="s">
        <v>143</v>
      </c>
      <c r="K4" s="96" t="s">
        <v>58</v>
      </c>
      <c r="L4" s="96"/>
      <c r="M4" s="96"/>
      <c r="N4" s="96"/>
      <c r="O4" s="181" t="s">
        <v>63</v>
      </c>
    </row>
    <row r="5" spans="1:15" s="97" customFormat="1" ht="48.75" customHeight="1">
      <c r="A5" s="98" t="s">
        <v>39</v>
      </c>
      <c r="B5" s="98" t="s">
        <v>73</v>
      </c>
      <c r="C5" s="99" t="s">
        <v>69</v>
      </c>
      <c r="D5" s="147"/>
      <c r="E5" s="180"/>
      <c r="F5" s="180"/>
      <c r="G5" s="184"/>
      <c r="H5" s="184"/>
      <c r="I5" s="184"/>
      <c r="J5" s="184"/>
      <c r="K5" s="100" t="s">
        <v>53</v>
      </c>
      <c r="L5" s="101" t="s">
        <v>43</v>
      </c>
      <c r="M5" s="101" t="s">
        <v>3</v>
      </c>
      <c r="N5" s="101" t="s">
        <v>54</v>
      </c>
      <c r="O5" s="182"/>
    </row>
    <row r="6" spans="1:248" s="137" customFormat="1" ht="19.5" customHeight="1">
      <c r="A6" s="139"/>
      <c r="B6" s="139"/>
      <c r="C6" s="140"/>
      <c r="D6" s="141" t="s">
        <v>151</v>
      </c>
      <c r="E6" s="138"/>
      <c r="F6" s="138"/>
      <c r="G6" s="142">
        <v>5420</v>
      </c>
      <c r="H6" s="142">
        <v>0</v>
      </c>
      <c r="I6" s="142">
        <v>0</v>
      </c>
      <c r="J6" s="142">
        <v>0</v>
      </c>
      <c r="K6" s="142">
        <v>5420</v>
      </c>
      <c r="L6" s="142">
        <v>1769</v>
      </c>
      <c r="M6" s="142">
        <v>0</v>
      </c>
      <c r="N6" s="142">
        <v>3651</v>
      </c>
      <c r="O6" s="142">
        <v>0</v>
      </c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</row>
    <row r="7" spans="1:15" ht="19.5" customHeight="1">
      <c r="A7" s="139"/>
      <c r="B7" s="139"/>
      <c r="C7" s="140"/>
      <c r="D7" s="141" t="s">
        <v>153</v>
      </c>
      <c r="E7" s="138"/>
      <c r="F7" s="138"/>
      <c r="G7" s="142">
        <v>5420</v>
      </c>
      <c r="H7" s="142">
        <v>0</v>
      </c>
      <c r="I7" s="142">
        <v>0</v>
      </c>
      <c r="J7" s="142">
        <v>0</v>
      </c>
      <c r="K7" s="142">
        <v>5420</v>
      </c>
      <c r="L7" s="142">
        <v>1769</v>
      </c>
      <c r="M7" s="142">
        <v>0</v>
      </c>
      <c r="N7" s="142">
        <v>3651</v>
      </c>
      <c r="O7" s="142">
        <v>0</v>
      </c>
    </row>
    <row r="8" spans="1:15" ht="19.5" customHeight="1">
      <c r="A8" s="139" t="s">
        <v>177</v>
      </c>
      <c r="B8" s="139" t="s">
        <v>154</v>
      </c>
      <c r="C8" s="140" t="s">
        <v>157</v>
      </c>
      <c r="D8" s="141" t="s">
        <v>158</v>
      </c>
      <c r="E8" s="138" t="s">
        <v>181</v>
      </c>
      <c r="F8" s="138" t="s">
        <v>182</v>
      </c>
      <c r="G8" s="142">
        <v>4100</v>
      </c>
      <c r="H8" s="142">
        <v>0</v>
      </c>
      <c r="I8" s="142">
        <v>0</v>
      </c>
      <c r="J8" s="142">
        <v>0</v>
      </c>
      <c r="K8" s="142">
        <v>4100</v>
      </c>
      <c r="L8" s="142">
        <v>1000</v>
      </c>
      <c r="M8" s="142">
        <v>0</v>
      </c>
      <c r="N8" s="142">
        <v>3100</v>
      </c>
      <c r="O8" s="142">
        <v>0</v>
      </c>
    </row>
    <row r="9" spans="1:15" ht="19.5" customHeight="1">
      <c r="A9" s="139" t="s">
        <v>183</v>
      </c>
      <c r="B9" s="139" t="s">
        <v>183</v>
      </c>
      <c r="C9" s="140" t="s">
        <v>183</v>
      </c>
      <c r="D9" s="141" t="s">
        <v>184</v>
      </c>
      <c r="E9" s="138" t="s">
        <v>185</v>
      </c>
      <c r="F9" s="138" t="s">
        <v>183</v>
      </c>
      <c r="G9" s="142">
        <v>4100</v>
      </c>
      <c r="H9" s="142">
        <v>0</v>
      </c>
      <c r="I9" s="142">
        <v>0</v>
      </c>
      <c r="J9" s="142">
        <v>0</v>
      </c>
      <c r="K9" s="142">
        <v>4100</v>
      </c>
      <c r="L9" s="142">
        <v>1000</v>
      </c>
      <c r="M9" s="142">
        <v>0</v>
      </c>
      <c r="N9" s="142">
        <v>3100</v>
      </c>
      <c r="O9" s="142">
        <v>0</v>
      </c>
    </row>
    <row r="10" spans="1:15" ht="19.5" customHeight="1">
      <c r="A10" s="139" t="s">
        <v>177</v>
      </c>
      <c r="B10" s="139" t="s">
        <v>154</v>
      </c>
      <c r="C10" s="140" t="s">
        <v>157</v>
      </c>
      <c r="D10" s="141" t="s">
        <v>158</v>
      </c>
      <c r="E10" s="138" t="s">
        <v>186</v>
      </c>
      <c r="F10" s="138" t="s">
        <v>187</v>
      </c>
      <c r="G10" s="142">
        <v>1000</v>
      </c>
      <c r="H10" s="142">
        <v>0</v>
      </c>
      <c r="I10" s="142">
        <v>0</v>
      </c>
      <c r="J10" s="142">
        <v>0</v>
      </c>
      <c r="K10" s="142">
        <v>1000</v>
      </c>
      <c r="L10" s="142">
        <v>769</v>
      </c>
      <c r="M10" s="142">
        <v>0</v>
      </c>
      <c r="N10" s="142">
        <v>231</v>
      </c>
      <c r="O10" s="142">
        <v>0</v>
      </c>
    </row>
    <row r="11" spans="1:15" ht="19.5" customHeight="1">
      <c r="A11" s="139" t="s">
        <v>183</v>
      </c>
      <c r="B11" s="139" t="s">
        <v>183</v>
      </c>
      <c r="C11" s="140" t="s">
        <v>183</v>
      </c>
      <c r="D11" s="141" t="s">
        <v>184</v>
      </c>
      <c r="E11" s="138" t="s">
        <v>188</v>
      </c>
      <c r="F11" s="138" t="s">
        <v>183</v>
      </c>
      <c r="G11" s="142">
        <v>1000</v>
      </c>
      <c r="H11" s="142">
        <v>0</v>
      </c>
      <c r="I11" s="142">
        <v>0</v>
      </c>
      <c r="J11" s="142">
        <v>0</v>
      </c>
      <c r="K11" s="142">
        <v>1000</v>
      </c>
      <c r="L11" s="142">
        <v>769</v>
      </c>
      <c r="M11" s="142">
        <v>0</v>
      </c>
      <c r="N11" s="142">
        <v>231</v>
      </c>
      <c r="O11" s="142">
        <v>0</v>
      </c>
    </row>
    <row r="12" spans="1:15" ht="19.5" customHeight="1">
      <c r="A12" s="139" t="s">
        <v>177</v>
      </c>
      <c r="B12" s="139" t="s">
        <v>154</v>
      </c>
      <c r="C12" s="140" t="s">
        <v>157</v>
      </c>
      <c r="D12" s="141" t="s">
        <v>158</v>
      </c>
      <c r="E12" s="138" t="s">
        <v>189</v>
      </c>
      <c r="F12" s="138" t="s">
        <v>190</v>
      </c>
      <c r="G12" s="142">
        <v>100</v>
      </c>
      <c r="H12" s="142">
        <v>0</v>
      </c>
      <c r="I12" s="142">
        <v>0</v>
      </c>
      <c r="J12" s="142">
        <v>0</v>
      </c>
      <c r="K12" s="142">
        <v>100</v>
      </c>
      <c r="L12" s="142">
        <v>0</v>
      </c>
      <c r="M12" s="142">
        <v>0</v>
      </c>
      <c r="N12" s="142">
        <v>100</v>
      </c>
      <c r="O12" s="142">
        <v>0</v>
      </c>
    </row>
    <row r="13" spans="1:15" ht="19.5" customHeight="1">
      <c r="A13" s="139" t="s">
        <v>183</v>
      </c>
      <c r="B13" s="139" t="s">
        <v>183</v>
      </c>
      <c r="C13" s="140" t="s">
        <v>183</v>
      </c>
      <c r="D13" s="141" t="s">
        <v>184</v>
      </c>
      <c r="E13" s="138" t="s">
        <v>188</v>
      </c>
      <c r="F13" s="138" t="s">
        <v>183</v>
      </c>
      <c r="G13" s="142">
        <v>100</v>
      </c>
      <c r="H13" s="142">
        <v>0</v>
      </c>
      <c r="I13" s="142">
        <v>0</v>
      </c>
      <c r="J13" s="142">
        <v>0</v>
      </c>
      <c r="K13" s="142">
        <v>100</v>
      </c>
      <c r="L13" s="142">
        <v>0</v>
      </c>
      <c r="M13" s="142">
        <v>0</v>
      </c>
      <c r="N13" s="142">
        <v>100</v>
      </c>
      <c r="O13" s="142">
        <v>0</v>
      </c>
    </row>
    <row r="14" spans="1:15" ht="19.5" customHeight="1">
      <c r="A14" s="139" t="s">
        <v>177</v>
      </c>
      <c r="B14" s="139" t="s">
        <v>154</v>
      </c>
      <c r="C14" s="140" t="s">
        <v>157</v>
      </c>
      <c r="D14" s="141" t="s">
        <v>158</v>
      </c>
      <c r="E14" s="138" t="s">
        <v>191</v>
      </c>
      <c r="F14" s="138" t="s">
        <v>192</v>
      </c>
      <c r="G14" s="142">
        <v>100</v>
      </c>
      <c r="H14" s="142">
        <v>0</v>
      </c>
      <c r="I14" s="142">
        <v>0</v>
      </c>
      <c r="J14" s="142">
        <v>0</v>
      </c>
      <c r="K14" s="142">
        <v>100</v>
      </c>
      <c r="L14" s="142">
        <v>0</v>
      </c>
      <c r="M14" s="142">
        <v>0</v>
      </c>
      <c r="N14" s="142">
        <v>100</v>
      </c>
      <c r="O14" s="142">
        <v>0</v>
      </c>
    </row>
    <row r="15" spans="1:15" ht="19.5" customHeight="1">
      <c r="A15" s="139" t="s">
        <v>183</v>
      </c>
      <c r="B15" s="139" t="s">
        <v>183</v>
      </c>
      <c r="C15" s="140" t="s">
        <v>183</v>
      </c>
      <c r="D15" s="141" t="s">
        <v>184</v>
      </c>
      <c r="E15" s="138" t="s">
        <v>193</v>
      </c>
      <c r="F15" s="138" t="s">
        <v>183</v>
      </c>
      <c r="G15" s="142">
        <v>100</v>
      </c>
      <c r="H15" s="142">
        <v>0</v>
      </c>
      <c r="I15" s="142">
        <v>0</v>
      </c>
      <c r="J15" s="142">
        <v>0</v>
      </c>
      <c r="K15" s="142">
        <v>100</v>
      </c>
      <c r="L15" s="142">
        <v>0</v>
      </c>
      <c r="M15" s="142">
        <v>0</v>
      </c>
      <c r="N15" s="142">
        <v>100</v>
      </c>
      <c r="O15" s="142">
        <v>0</v>
      </c>
    </row>
    <row r="16" spans="1:15" ht="19.5" customHeight="1">
      <c r="A16" s="139" t="s">
        <v>177</v>
      </c>
      <c r="B16" s="139" t="s">
        <v>154</v>
      </c>
      <c r="C16" s="140" t="s">
        <v>157</v>
      </c>
      <c r="D16" s="141" t="s">
        <v>158</v>
      </c>
      <c r="E16" s="138" t="s">
        <v>194</v>
      </c>
      <c r="F16" s="138" t="s">
        <v>195</v>
      </c>
      <c r="G16" s="142">
        <v>120</v>
      </c>
      <c r="H16" s="142">
        <v>0</v>
      </c>
      <c r="I16" s="142">
        <v>0</v>
      </c>
      <c r="J16" s="142">
        <v>0</v>
      </c>
      <c r="K16" s="142">
        <v>120</v>
      </c>
      <c r="L16" s="142">
        <v>0</v>
      </c>
      <c r="M16" s="142">
        <v>0</v>
      </c>
      <c r="N16" s="142">
        <v>120</v>
      </c>
      <c r="O16" s="142">
        <v>0</v>
      </c>
    </row>
    <row r="17" spans="1:15" ht="19.5" customHeight="1">
      <c r="A17" s="139" t="s">
        <v>183</v>
      </c>
      <c r="B17" s="139" t="s">
        <v>183</v>
      </c>
      <c r="C17" s="140" t="s">
        <v>183</v>
      </c>
      <c r="D17" s="141" t="s">
        <v>184</v>
      </c>
      <c r="E17" s="138" t="s">
        <v>196</v>
      </c>
      <c r="F17" s="138" t="s">
        <v>183</v>
      </c>
      <c r="G17" s="142">
        <v>120</v>
      </c>
      <c r="H17" s="142">
        <v>0</v>
      </c>
      <c r="I17" s="142">
        <v>0</v>
      </c>
      <c r="J17" s="142">
        <v>0</v>
      </c>
      <c r="K17" s="142">
        <v>120</v>
      </c>
      <c r="L17" s="142">
        <v>0</v>
      </c>
      <c r="M17" s="142">
        <v>0</v>
      </c>
      <c r="N17" s="142">
        <v>120</v>
      </c>
      <c r="O17" s="142">
        <v>0</v>
      </c>
    </row>
  </sheetData>
  <sheetProtection formatCells="0" formatColumns="0" formatRows="0"/>
  <mergeCells count="9">
    <mergeCell ref="A4:C4"/>
    <mergeCell ref="D4:D5"/>
    <mergeCell ref="E4:E5"/>
    <mergeCell ref="O4:O5"/>
    <mergeCell ref="F4:F5"/>
    <mergeCell ref="G4:G5"/>
    <mergeCell ref="H4:H5"/>
    <mergeCell ref="J4:J5"/>
    <mergeCell ref="I4:I5"/>
  </mergeCells>
  <printOptions horizontalCentered="1"/>
  <pageMargins left="0.6299212692290779" right="0.5118110048489307" top="0.7874015748031495" bottom="0.5118110048489307" header="0" footer="0"/>
  <pageSetup fitToHeight="100" fitToWidth="1" horizontalDpi="600" verticalDpi="600" orientation="landscape" paperSize="12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16015625" defaultRowHeight="18.75" customHeight="1"/>
  <cols>
    <col min="1" max="3" width="5.5" style="2" customWidth="1"/>
    <col min="4" max="4" width="33.83203125" style="8" customWidth="1"/>
    <col min="5" max="5" width="14.16015625" style="11" customWidth="1"/>
    <col min="6" max="12" width="13.5" style="11" customWidth="1"/>
    <col min="13" max="25" width="14.16015625" style="0" customWidth="1"/>
    <col min="26" max="245" width="9" style="1" customWidth="1"/>
    <col min="246" max="246" width="9.16015625" style="0" customWidth="1"/>
  </cols>
  <sheetData>
    <row r="1" spans="1:25" ht="32.25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8" s="13" customFormat="1" ht="11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19"/>
      <c r="AB2" s="19" t="s">
        <v>117</v>
      </c>
    </row>
    <row r="3" spans="1:28" s="13" customFormat="1" ht="17.25" customHeight="1">
      <c r="A3" s="14"/>
      <c r="B3" s="17"/>
      <c r="C3" s="17"/>
      <c r="D3" s="5"/>
      <c r="E3" s="16"/>
      <c r="F3" s="16"/>
      <c r="G3" s="16"/>
      <c r="H3" s="16"/>
      <c r="I3" s="16"/>
      <c r="J3" s="16"/>
      <c r="K3" s="16"/>
      <c r="L3" s="16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B3" s="19" t="s">
        <v>49</v>
      </c>
    </row>
    <row r="4" spans="1:28" s="13" customFormat="1" ht="18" customHeight="1">
      <c r="A4" s="191" t="s">
        <v>100</v>
      </c>
      <c r="B4" s="191"/>
      <c r="C4" s="191"/>
      <c r="D4" s="191" t="s">
        <v>44</v>
      </c>
      <c r="E4" s="154" t="s">
        <v>68</v>
      </c>
      <c r="F4" s="154" t="s">
        <v>9</v>
      </c>
      <c r="G4" s="154"/>
      <c r="H4" s="154"/>
      <c r="I4" s="154"/>
      <c r="J4" s="154"/>
      <c r="K4" s="154"/>
      <c r="L4" s="155"/>
      <c r="M4" s="188" t="s">
        <v>56</v>
      </c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90"/>
      <c r="Z4" s="167" t="s">
        <v>119</v>
      </c>
      <c r="AA4" s="167" t="s">
        <v>120</v>
      </c>
      <c r="AB4" s="168" t="s">
        <v>121</v>
      </c>
    </row>
    <row r="5" spans="1:28" s="13" customFormat="1" ht="27" customHeight="1">
      <c r="A5" s="191" t="s">
        <v>39</v>
      </c>
      <c r="B5" s="191" t="s">
        <v>73</v>
      </c>
      <c r="C5" s="191" t="s">
        <v>69</v>
      </c>
      <c r="D5" s="191"/>
      <c r="E5" s="154"/>
      <c r="F5" s="154" t="s">
        <v>53</v>
      </c>
      <c r="G5" s="154" t="s">
        <v>52</v>
      </c>
      <c r="H5" s="154" t="s">
        <v>66</v>
      </c>
      <c r="I5" s="154"/>
      <c r="J5" s="154" t="s">
        <v>5</v>
      </c>
      <c r="K5" s="154"/>
      <c r="L5" s="154"/>
      <c r="M5" s="186" t="s">
        <v>105</v>
      </c>
      <c r="N5" s="186" t="s">
        <v>106</v>
      </c>
      <c r="O5" s="186" t="s">
        <v>107</v>
      </c>
      <c r="P5" s="186" t="s">
        <v>5</v>
      </c>
      <c r="Q5" s="186" t="s">
        <v>108</v>
      </c>
      <c r="R5" s="186" t="s">
        <v>109</v>
      </c>
      <c r="S5" s="186" t="s">
        <v>110</v>
      </c>
      <c r="T5" s="186" t="s">
        <v>111</v>
      </c>
      <c r="U5" s="186" t="s">
        <v>112</v>
      </c>
      <c r="V5" s="186" t="s">
        <v>113</v>
      </c>
      <c r="W5" s="186" t="s">
        <v>114</v>
      </c>
      <c r="X5" s="186" t="s">
        <v>115</v>
      </c>
      <c r="Y5" s="186" t="s">
        <v>116</v>
      </c>
      <c r="Z5" s="170"/>
      <c r="AA5" s="170"/>
      <c r="AB5" s="172"/>
    </row>
    <row r="6" spans="1:28" s="13" customFormat="1" ht="39" customHeight="1">
      <c r="A6" s="192"/>
      <c r="B6" s="192"/>
      <c r="C6" s="192"/>
      <c r="D6" s="192"/>
      <c r="E6" s="193"/>
      <c r="F6" s="193"/>
      <c r="G6" s="193"/>
      <c r="H6" s="37" t="s">
        <v>81</v>
      </c>
      <c r="I6" s="37" t="s">
        <v>6</v>
      </c>
      <c r="J6" s="37" t="s">
        <v>81</v>
      </c>
      <c r="K6" s="37" t="s">
        <v>79</v>
      </c>
      <c r="L6" s="37" t="s">
        <v>34</v>
      </c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71"/>
      <c r="AA6" s="171"/>
      <c r="AB6" s="173"/>
    </row>
    <row r="7" spans="1:245" s="3" customFormat="1" ht="18.75" customHeight="1">
      <c r="A7" s="121"/>
      <c r="B7" s="121"/>
      <c r="C7" s="121"/>
      <c r="D7" s="143" t="s">
        <v>151</v>
      </c>
      <c r="E7" s="62">
        <v>20736</v>
      </c>
      <c r="F7" s="62">
        <v>20736</v>
      </c>
      <c r="G7" s="62">
        <v>7749</v>
      </c>
      <c r="H7" s="62">
        <v>4911</v>
      </c>
      <c r="I7" s="62">
        <v>140</v>
      </c>
      <c r="J7" s="62">
        <v>8076</v>
      </c>
      <c r="K7" s="62">
        <v>585</v>
      </c>
      <c r="L7" s="62">
        <v>3522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0</v>
      </c>
      <c r="Z7" s="128">
        <v>0</v>
      </c>
      <c r="AA7" s="128">
        <v>0</v>
      </c>
      <c r="AB7" s="128">
        <v>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8" ht="18.75" customHeight="1">
      <c r="A8" s="121"/>
      <c r="B8" s="121"/>
      <c r="C8" s="121"/>
      <c r="D8" s="143" t="s">
        <v>153</v>
      </c>
      <c r="E8" s="62">
        <v>20736</v>
      </c>
      <c r="F8" s="62">
        <v>20736</v>
      </c>
      <c r="G8" s="62">
        <v>7749</v>
      </c>
      <c r="H8" s="62">
        <v>4911</v>
      </c>
      <c r="I8" s="62">
        <v>140</v>
      </c>
      <c r="J8" s="62">
        <v>8076</v>
      </c>
      <c r="K8" s="62">
        <v>585</v>
      </c>
      <c r="L8" s="62">
        <v>3522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  <c r="Y8" s="144">
        <v>0</v>
      </c>
      <c r="Z8" s="128">
        <v>0</v>
      </c>
      <c r="AA8" s="128">
        <v>0</v>
      </c>
      <c r="AB8" s="128">
        <v>0</v>
      </c>
    </row>
    <row r="9" spans="1:28" ht="18.75" customHeight="1">
      <c r="A9" s="121" t="s">
        <v>177</v>
      </c>
      <c r="B9" s="121" t="s">
        <v>154</v>
      </c>
      <c r="C9" s="121" t="s">
        <v>157</v>
      </c>
      <c r="D9" s="143" t="s">
        <v>158</v>
      </c>
      <c r="E9" s="62">
        <v>15341</v>
      </c>
      <c r="F9" s="62">
        <v>15341</v>
      </c>
      <c r="G9" s="62">
        <v>7378</v>
      </c>
      <c r="H9" s="62">
        <v>4689</v>
      </c>
      <c r="I9" s="62">
        <v>0</v>
      </c>
      <c r="J9" s="62">
        <v>3274</v>
      </c>
      <c r="K9" s="62">
        <v>0</v>
      </c>
      <c r="L9" s="62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  <c r="Y9" s="144">
        <v>0</v>
      </c>
      <c r="Z9" s="128">
        <v>0</v>
      </c>
      <c r="AA9" s="128">
        <v>0</v>
      </c>
      <c r="AB9" s="128">
        <v>0</v>
      </c>
    </row>
    <row r="10" spans="1:28" ht="18.75" customHeight="1">
      <c r="A10" s="121" t="s">
        <v>178</v>
      </c>
      <c r="B10" s="121" t="s">
        <v>157</v>
      </c>
      <c r="C10" s="121" t="s">
        <v>154</v>
      </c>
      <c r="D10" s="143" t="s">
        <v>161</v>
      </c>
      <c r="E10" s="62">
        <v>4329</v>
      </c>
      <c r="F10" s="62">
        <v>4329</v>
      </c>
      <c r="G10" s="62">
        <v>0</v>
      </c>
      <c r="H10" s="62">
        <v>222</v>
      </c>
      <c r="I10" s="62">
        <v>140</v>
      </c>
      <c r="J10" s="62">
        <v>4107</v>
      </c>
      <c r="K10" s="62">
        <v>585</v>
      </c>
      <c r="L10" s="62">
        <v>3522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28">
        <v>0</v>
      </c>
      <c r="AA10" s="128">
        <v>0</v>
      </c>
      <c r="AB10" s="128">
        <v>0</v>
      </c>
    </row>
    <row r="11" spans="1:28" ht="18.75" customHeight="1">
      <c r="A11" s="121" t="s">
        <v>179</v>
      </c>
      <c r="B11" s="121" t="s">
        <v>157</v>
      </c>
      <c r="C11" s="121" t="s">
        <v>154</v>
      </c>
      <c r="D11" s="143" t="s">
        <v>164</v>
      </c>
      <c r="E11" s="62">
        <v>493</v>
      </c>
      <c r="F11" s="62">
        <v>493</v>
      </c>
      <c r="G11" s="62">
        <v>371</v>
      </c>
      <c r="H11" s="62">
        <v>0</v>
      </c>
      <c r="I11" s="62">
        <v>0</v>
      </c>
      <c r="J11" s="62">
        <v>122</v>
      </c>
      <c r="K11" s="62">
        <v>0</v>
      </c>
      <c r="L11" s="62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28">
        <v>0</v>
      </c>
      <c r="AA11" s="128">
        <v>0</v>
      </c>
      <c r="AB11" s="128">
        <v>0</v>
      </c>
    </row>
    <row r="12" spans="1:28" ht="18.75" customHeight="1">
      <c r="A12" s="121" t="s">
        <v>180</v>
      </c>
      <c r="B12" s="121" t="s">
        <v>154</v>
      </c>
      <c r="C12" s="121" t="s">
        <v>166</v>
      </c>
      <c r="D12" s="143" t="s">
        <v>167</v>
      </c>
      <c r="E12" s="62">
        <v>573</v>
      </c>
      <c r="F12" s="62">
        <v>573</v>
      </c>
      <c r="G12" s="62">
        <v>0</v>
      </c>
      <c r="H12" s="62">
        <v>0</v>
      </c>
      <c r="I12" s="62">
        <v>0</v>
      </c>
      <c r="J12" s="62">
        <v>573</v>
      </c>
      <c r="K12" s="62">
        <v>0</v>
      </c>
      <c r="L12" s="62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28">
        <v>0</v>
      </c>
      <c r="AA12" s="128">
        <v>0</v>
      </c>
      <c r="AB12" s="128">
        <v>0</v>
      </c>
    </row>
    <row r="13" spans="1:12" ht="18.7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18.7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18.7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18.75" customHeight="1">
      <c r="A16"/>
      <c r="B16"/>
      <c r="C16"/>
      <c r="D16"/>
      <c r="E16"/>
      <c r="F16"/>
      <c r="G16"/>
      <c r="H16"/>
      <c r="I16"/>
      <c r="J16"/>
      <c r="K16"/>
      <c r="L16"/>
    </row>
  </sheetData>
  <sheetProtection formatCells="0" formatColumns="0" formatRows="0"/>
  <mergeCells count="28">
    <mergeCell ref="F4:L4"/>
    <mergeCell ref="F5:F6"/>
    <mergeCell ref="J5:L5"/>
    <mergeCell ref="H5:I5"/>
    <mergeCell ref="Q5:Q6"/>
    <mergeCell ref="R5:R6"/>
    <mergeCell ref="P5:P6"/>
    <mergeCell ref="A4:C4"/>
    <mergeCell ref="A5:A6"/>
    <mergeCell ref="B5:B6"/>
    <mergeCell ref="C5:C6"/>
    <mergeCell ref="G5:G6"/>
    <mergeCell ref="D4:D6"/>
    <mergeCell ref="E4:E6"/>
    <mergeCell ref="V5:V6"/>
    <mergeCell ref="Y5:Y6"/>
    <mergeCell ref="T5:T6"/>
    <mergeCell ref="S5:S6"/>
    <mergeCell ref="W5:W6"/>
    <mergeCell ref="X5:X6"/>
    <mergeCell ref="AB4:AB6"/>
    <mergeCell ref="M4:Y4"/>
    <mergeCell ref="M5:M6"/>
    <mergeCell ref="N5:N6"/>
    <mergeCell ref="O5:O6"/>
    <mergeCell ref="Z4:Z6"/>
    <mergeCell ref="AA4:AA6"/>
    <mergeCell ref="U5:U6"/>
  </mergeCells>
  <printOptions horizontalCentered="1"/>
  <pageMargins left="0.6299212692290779" right="0.5118110048489307" top="0.7874015748031495" bottom="0.93" header="0" footer="0.51"/>
  <pageSetup fitToHeight="100" fitToWidth="1" horizontalDpi="600" verticalDpi="600" orientation="landscape" paperSize="12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tabSelected="1" zoomScalePageLayoutView="0" workbookViewId="0" topLeftCell="A1">
      <selection activeCell="D16" sqref="D16"/>
    </sheetView>
  </sheetViews>
  <sheetFormatPr defaultColWidth="9.16015625" defaultRowHeight="19.5" customHeight="1"/>
  <cols>
    <col min="1" max="3" width="5.5" style="6" customWidth="1"/>
    <col min="4" max="4" width="28.33203125" style="8" customWidth="1"/>
    <col min="5" max="5" width="15.33203125" style="7" customWidth="1"/>
    <col min="6" max="12" width="14.33203125" style="7" customWidth="1"/>
    <col min="13" max="25" width="14.16015625" style="0" customWidth="1"/>
    <col min="26" max="242" width="9" style="4" customWidth="1"/>
    <col min="243" max="245" width="9.16015625" style="0" customWidth="1"/>
  </cols>
  <sheetData>
    <row r="1" spans="13:25" ht="9.75" customHeight="1"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0.25" customHeight="1">
      <c r="A2" s="42" t="s">
        <v>91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19"/>
    </row>
    <row r="3" spans="1:25" s="12" customFormat="1" ht="19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 t="s">
        <v>118</v>
      </c>
    </row>
    <row r="4" spans="1:25" s="12" customFormat="1" ht="19.5" customHeight="1">
      <c r="A4" s="14"/>
      <c r="B4" s="17"/>
      <c r="C4" s="17"/>
      <c r="D4" s="5"/>
      <c r="E4" s="18"/>
      <c r="F4" s="18"/>
      <c r="G4" s="18"/>
      <c r="H4" s="18"/>
      <c r="I4" s="18"/>
      <c r="J4" s="18"/>
      <c r="K4" s="18"/>
      <c r="L4" s="18"/>
      <c r="Y4" s="19" t="s">
        <v>49</v>
      </c>
    </row>
    <row r="5" spans="1:25" s="12" customFormat="1" ht="19.5" customHeight="1">
      <c r="A5" s="191" t="s">
        <v>100</v>
      </c>
      <c r="B5" s="191"/>
      <c r="C5" s="191"/>
      <c r="D5" s="191" t="s">
        <v>44</v>
      </c>
      <c r="E5" s="154" t="s">
        <v>68</v>
      </c>
      <c r="F5" s="154" t="s">
        <v>9</v>
      </c>
      <c r="G5" s="154"/>
      <c r="H5" s="154"/>
      <c r="I5" s="154"/>
      <c r="J5" s="154"/>
      <c r="K5" s="154"/>
      <c r="L5" s="155"/>
      <c r="M5" s="188" t="s">
        <v>56</v>
      </c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</row>
    <row r="6" spans="1:25" s="12" customFormat="1" ht="24.75" customHeight="1">
      <c r="A6" s="191" t="s">
        <v>39</v>
      </c>
      <c r="B6" s="191" t="s">
        <v>73</v>
      </c>
      <c r="C6" s="191" t="s">
        <v>69</v>
      </c>
      <c r="D6" s="191"/>
      <c r="E6" s="154"/>
      <c r="F6" s="154" t="s">
        <v>53</v>
      </c>
      <c r="G6" s="154" t="s">
        <v>52</v>
      </c>
      <c r="H6" s="154" t="s">
        <v>66</v>
      </c>
      <c r="I6" s="154"/>
      <c r="J6" s="154" t="s">
        <v>5</v>
      </c>
      <c r="K6" s="154"/>
      <c r="L6" s="154"/>
      <c r="M6" s="186" t="s">
        <v>105</v>
      </c>
      <c r="N6" s="186" t="s">
        <v>106</v>
      </c>
      <c r="O6" s="186" t="s">
        <v>107</v>
      </c>
      <c r="P6" s="186" t="s">
        <v>5</v>
      </c>
      <c r="Q6" s="186" t="s">
        <v>108</v>
      </c>
      <c r="R6" s="186" t="s">
        <v>109</v>
      </c>
      <c r="S6" s="186" t="s">
        <v>110</v>
      </c>
      <c r="T6" s="186" t="s">
        <v>111</v>
      </c>
      <c r="U6" s="186" t="s">
        <v>112</v>
      </c>
      <c r="V6" s="186" t="s">
        <v>113</v>
      </c>
      <c r="W6" s="186" t="s">
        <v>114</v>
      </c>
      <c r="X6" s="186" t="s">
        <v>115</v>
      </c>
      <c r="Y6" s="186" t="s">
        <v>116</v>
      </c>
    </row>
    <row r="7" spans="1:25" s="12" customFormat="1" ht="36" customHeight="1">
      <c r="A7" s="192"/>
      <c r="B7" s="192"/>
      <c r="C7" s="192"/>
      <c r="D7" s="192"/>
      <c r="E7" s="193"/>
      <c r="F7" s="193"/>
      <c r="G7" s="193"/>
      <c r="H7" s="37" t="s">
        <v>81</v>
      </c>
      <c r="I7" s="37" t="s">
        <v>6</v>
      </c>
      <c r="J7" s="37" t="s">
        <v>81</v>
      </c>
      <c r="K7" s="37" t="s">
        <v>79</v>
      </c>
      <c r="L7" s="37" t="s">
        <v>34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</row>
    <row r="8" spans="1:242" s="3" customFormat="1" ht="19.5" customHeight="1">
      <c r="A8" s="121"/>
      <c r="B8" s="121"/>
      <c r="C8" s="121"/>
      <c r="D8" s="143" t="s">
        <v>151</v>
      </c>
      <c r="E8" s="145">
        <v>15823</v>
      </c>
      <c r="F8" s="145">
        <v>12172</v>
      </c>
      <c r="G8" s="145">
        <v>5805</v>
      </c>
      <c r="H8" s="145">
        <v>3371</v>
      </c>
      <c r="I8" s="145">
        <v>75</v>
      </c>
      <c r="J8" s="145">
        <v>2996</v>
      </c>
      <c r="K8" s="145">
        <v>0</v>
      </c>
      <c r="L8" s="145">
        <v>1642</v>
      </c>
      <c r="M8" s="127">
        <v>3651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3100</v>
      </c>
      <c r="U8" s="127">
        <v>0</v>
      </c>
      <c r="V8" s="127">
        <v>0</v>
      </c>
      <c r="W8" s="127">
        <v>220</v>
      </c>
      <c r="X8" s="127">
        <v>0</v>
      </c>
      <c r="Y8" s="127">
        <v>331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5" ht="19.5" customHeight="1">
      <c r="A9" s="121"/>
      <c r="B9" s="121"/>
      <c r="C9" s="121"/>
      <c r="D9" s="143" t="s">
        <v>153</v>
      </c>
      <c r="E9" s="145">
        <v>15823</v>
      </c>
      <c r="F9" s="145">
        <v>12172</v>
      </c>
      <c r="G9" s="145">
        <v>5805</v>
      </c>
      <c r="H9" s="145">
        <v>3371</v>
      </c>
      <c r="I9" s="145">
        <v>75</v>
      </c>
      <c r="J9" s="145">
        <v>2996</v>
      </c>
      <c r="K9" s="145">
        <v>0</v>
      </c>
      <c r="L9" s="145">
        <v>1642</v>
      </c>
      <c r="M9" s="127">
        <v>3651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3100</v>
      </c>
      <c r="U9" s="127">
        <v>0</v>
      </c>
      <c r="V9" s="127">
        <v>0</v>
      </c>
      <c r="W9" s="127">
        <v>220</v>
      </c>
      <c r="X9" s="127">
        <v>0</v>
      </c>
      <c r="Y9" s="127">
        <v>331</v>
      </c>
    </row>
    <row r="10" spans="1:25" ht="19.5" customHeight="1">
      <c r="A10" s="121" t="s">
        <v>177</v>
      </c>
      <c r="B10" s="121" t="s">
        <v>154</v>
      </c>
      <c r="C10" s="121" t="s">
        <v>157</v>
      </c>
      <c r="D10" s="143" t="s">
        <v>158</v>
      </c>
      <c r="E10" s="145">
        <v>13664</v>
      </c>
      <c r="F10" s="145">
        <v>10013</v>
      </c>
      <c r="G10" s="145">
        <v>5649</v>
      </c>
      <c r="H10" s="145">
        <v>3296</v>
      </c>
      <c r="I10" s="145">
        <v>0</v>
      </c>
      <c r="J10" s="145">
        <v>1068</v>
      </c>
      <c r="K10" s="145">
        <v>0</v>
      </c>
      <c r="L10" s="145">
        <v>0</v>
      </c>
      <c r="M10" s="127">
        <v>3651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3100</v>
      </c>
      <c r="U10" s="127">
        <v>0</v>
      </c>
      <c r="V10" s="127">
        <v>0</v>
      </c>
      <c r="W10" s="127">
        <v>220</v>
      </c>
      <c r="X10" s="127">
        <v>0</v>
      </c>
      <c r="Y10" s="127">
        <v>331</v>
      </c>
    </row>
    <row r="11" spans="1:25" ht="19.5" customHeight="1">
      <c r="A11" s="121" t="s">
        <v>178</v>
      </c>
      <c r="B11" s="121" t="s">
        <v>157</v>
      </c>
      <c r="C11" s="121" t="s">
        <v>154</v>
      </c>
      <c r="D11" s="143" t="s">
        <v>161</v>
      </c>
      <c r="E11" s="145">
        <v>1717</v>
      </c>
      <c r="F11" s="145">
        <v>1717</v>
      </c>
      <c r="G11" s="145">
        <v>0</v>
      </c>
      <c r="H11" s="145">
        <v>75</v>
      </c>
      <c r="I11" s="145">
        <v>75</v>
      </c>
      <c r="J11" s="145">
        <v>1642</v>
      </c>
      <c r="K11" s="145">
        <v>0</v>
      </c>
      <c r="L11" s="145">
        <v>1642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</row>
    <row r="12" spans="1:25" ht="19.5" customHeight="1">
      <c r="A12" s="121" t="s">
        <v>179</v>
      </c>
      <c r="B12" s="121" t="s">
        <v>157</v>
      </c>
      <c r="C12" s="121" t="s">
        <v>154</v>
      </c>
      <c r="D12" s="143" t="s">
        <v>164</v>
      </c>
      <c r="E12" s="145">
        <v>304</v>
      </c>
      <c r="F12" s="145">
        <v>304</v>
      </c>
      <c r="G12" s="145">
        <v>156</v>
      </c>
      <c r="H12" s="145">
        <v>0</v>
      </c>
      <c r="I12" s="145">
        <v>0</v>
      </c>
      <c r="J12" s="145">
        <v>148</v>
      </c>
      <c r="K12" s="145">
        <v>0</v>
      </c>
      <c r="L12" s="145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</row>
    <row r="13" spans="1:25" ht="19.5" customHeight="1">
      <c r="A13" s="121" t="s">
        <v>180</v>
      </c>
      <c r="B13" s="121" t="s">
        <v>154</v>
      </c>
      <c r="C13" s="121" t="s">
        <v>166</v>
      </c>
      <c r="D13" s="143" t="s">
        <v>167</v>
      </c>
      <c r="E13" s="145">
        <v>138</v>
      </c>
      <c r="F13" s="145">
        <v>138</v>
      </c>
      <c r="G13" s="145">
        <v>0</v>
      </c>
      <c r="H13" s="145">
        <v>0</v>
      </c>
      <c r="I13" s="145">
        <v>0</v>
      </c>
      <c r="J13" s="145">
        <v>138</v>
      </c>
      <c r="K13" s="145">
        <v>0</v>
      </c>
      <c r="L13" s="145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</row>
    <row r="14" spans="1:12" ht="19.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19.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19.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19.5" customHeight="1">
      <c r="A17"/>
      <c r="B17"/>
      <c r="C17"/>
      <c r="D17"/>
      <c r="E17"/>
      <c r="F17"/>
      <c r="G17"/>
      <c r="H17"/>
      <c r="I17"/>
      <c r="J17"/>
      <c r="K17"/>
      <c r="L17"/>
    </row>
  </sheetData>
  <sheetProtection formatCells="0" formatColumns="0" formatRows="0"/>
  <mergeCells count="25">
    <mergeCell ref="W6:W7"/>
    <mergeCell ref="S6:S7"/>
    <mergeCell ref="V6:V7"/>
    <mergeCell ref="J6:L6"/>
    <mergeCell ref="Y6:Y7"/>
    <mergeCell ref="T6:T7"/>
    <mergeCell ref="U6:U7"/>
    <mergeCell ref="N6:N7"/>
    <mergeCell ref="O6:O7"/>
    <mergeCell ref="P6:P7"/>
    <mergeCell ref="Q6:Q7"/>
    <mergeCell ref="M5:Y5"/>
    <mergeCell ref="M6:M7"/>
    <mergeCell ref="D5:D7"/>
    <mergeCell ref="F6:F7"/>
    <mergeCell ref="G6:G7"/>
    <mergeCell ref="H6:I6"/>
    <mergeCell ref="F5:L5"/>
    <mergeCell ref="E5:E7"/>
    <mergeCell ref="X6:X7"/>
    <mergeCell ref="R6:R7"/>
    <mergeCell ref="A5:C5"/>
    <mergeCell ref="A6:A7"/>
    <mergeCell ref="B6:B7"/>
    <mergeCell ref="C6:C7"/>
  </mergeCells>
  <printOptions horizontalCentered="1"/>
  <pageMargins left="0.6299212692290779" right="0.5118110048489307" top="0.7874015748031495" bottom="0.5118110048489307" header="0" footer="0"/>
  <pageSetup fitToHeight="100" fitToWidth="1" horizontalDpi="600" verticalDpi="6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2015-10-30T00:01:14Z</cp:lastPrinted>
  <dcterms:created xsi:type="dcterms:W3CDTF">2014-05-29T03:45:52Z</dcterms:created>
  <dcterms:modified xsi:type="dcterms:W3CDTF">2016-04-20T04:10:57Z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265662</vt:i4>
  </property>
</Properties>
</file>